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DieseArbeitsmappe"/>
  <mc:AlternateContent xmlns:mc="http://schemas.openxmlformats.org/markup-compatibility/2006">
    <mc:Choice Requires="x15">
      <x15ac:absPath xmlns:x15ac="http://schemas.microsoft.com/office/spreadsheetml/2010/11/ac" url="C:\Users\b15656\Desktop\"/>
    </mc:Choice>
  </mc:AlternateContent>
  <xr:revisionPtr revIDLastSave="0" documentId="8_{AA9A8D06-169C-4B36-9B02-40812E7B8608}" xr6:coauthVersionLast="47" xr6:coauthVersionMax="47" xr10:uidLastSave="{00000000-0000-0000-0000-000000000000}"/>
  <bookViews>
    <workbookView xWindow="28680" yWindow="-120" windowWidth="29040" windowHeight="15840" tabRatio="889" xr2:uid="{00000000-000D-0000-FFFF-FFFF00000000}"/>
  </bookViews>
  <sheets>
    <sheet name="Index" sheetId="31" r:id="rId1"/>
    <sheet name="Disclaimer" sheetId="106" r:id="rId2"/>
    <sheet name="CTRL" sheetId="107" state="hidden" r:id="rId3"/>
    <sheet name="OV1" sheetId="49" r:id="rId4"/>
    <sheet name="KM1" sheetId="50" r:id="rId5"/>
    <sheet name="CMS1" sheetId="108" r:id="rId6"/>
    <sheet name="CMS2" sheetId="109" r:id="rId7"/>
    <sheet name="LIQ1" sheetId="38" r:id="rId8"/>
    <sheet name="CR8" sheetId="58" r:id="rId9"/>
  </sheets>
  <definedNames>
    <definedName name="_AE1">#REF!</definedName>
    <definedName name="_AE2">#REF!</definedName>
    <definedName name="_AE3">#REF!</definedName>
    <definedName name="_c" localSheetId="5" hidden="1">{"'Sheet1'!$A$1:$H$145"}</definedName>
    <definedName name="_c" localSheetId="6" hidden="1">{"'Sheet1'!$A$1:$H$145"}</definedName>
    <definedName name="_c" hidden="1">{"'Sheet1'!$A$1:$H$145"}</definedName>
    <definedName name="_CC1">#REF!</definedName>
    <definedName name="_CC2">#REF!</definedName>
    <definedName name="_CCA1">#REF!</definedName>
    <definedName name="_CCA2">#REF!</definedName>
    <definedName name="_CCA3">#REF!</definedName>
    <definedName name="_CCR1">#REF!</definedName>
    <definedName name="_CCR2">#REF!</definedName>
    <definedName name="_CCR3">#REF!</definedName>
    <definedName name="_CCR4">#REF!</definedName>
    <definedName name="_CCR5">#REF!</definedName>
    <definedName name="_CCR8">#REF!</definedName>
    <definedName name="_CCyB1">#REF!</definedName>
    <definedName name="_CCyB2">#REF!</definedName>
    <definedName name="_CMS1">'CMS1'!$A$1</definedName>
    <definedName name="_CMS2">'CMS2'!$A$1</definedName>
    <definedName name="_CQ1">#REF!</definedName>
    <definedName name="_CQ3">#REF!</definedName>
    <definedName name="_CQ4">#REF!</definedName>
    <definedName name="_CQ5">#REF!</definedName>
    <definedName name="_CR1">#REF!</definedName>
    <definedName name="_CR10">#REF!</definedName>
    <definedName name="_CR1A">#REF!</definedName>
    <definedName name="_CR2">#REF!</definedName>
    <definedName name="_CR3">#REF!</definedName>
    <definedName name="_CR4">#REF!</definedName>
    <definedName name="_CR5">#REF!</definedName>
    <definedName name="_CR6_AIRB">#REF!</definedName>
    <definedName name="_CR6_FIRB">#REF!</definedName>
    <definedName name="_CR6A">#REF!</definedName>
    <definedName name="_CR7A">#REF!</definedName>
    <definedName name="_CR8" localSheetId="5">#REF!</definedName>
    <definedName name="_CR8" localSheetId="6">#REF!</definedName>
    <definedName name="_CR8">'CR8'!$A$1</definedName>
    <definedName name="_CR9_AIRB">#REF!</definedName>
    <definedName name="_CR9_FIRB">#REF!</definedName>
    <definedName name="_ESG1" localSheetId="5">#REF!</definedName>
    <definedName name="_ESG1" localSheetId="6">#REF!</definedName>
    <definedName name="_ESG1">#REF!</definedName>
    <definedName name="_ESG10">#REF!</definedName>
    <definedName name="_ESG2">#REF!</definedName>
    <definedName name="_ESG3">#REF!</definedName>
    <definedName name="_ESG4">#REF!</definedName>
    <definedName name="_ESG5">#REF!</definedName>
    <definedName name="_ESG6">#REF!</definedName>
    <definedName name="_ESG7">#REF!</definedName>
    <definedName name="_ESG8">#REF!</definedName>
    <definedName name="_xlnm._FilterDatabase" localSheetId="5" hidden="1">#REF!</definedName>
    <definedName name="_xlnm._FilterDatabase" localSheetId="6" hidden="1">#REF!</definedName>
    <definedName name="_xlnm._FilterDatabase" localSheetId="0" hidden="1">Index!$C$4:$E$15</definedName>
    <definedName name="_xlnm._FilterDatabase" hidden="1">#REF!</definedName>
    <definedName name="_INDEX">Index!$A$1</definedName>
    <definedName name="_IRRBB1">#REF!</definedName>
    <definedName name="_KM1" localSheetId="5">#REF!</definedName>
    <definedName name="_KM1" localSheetId="6">#REF!</definedName>
    <definedName name="_KM1">'KM1'!$A$1</definedName>
    <definedName name="_LI1">#REF!</definedName>
    <definedName name="_LI2">#REF!</definedName>
    <definedName name="_LI3" localSheetId="5">#REF!</definedName>
    <definedName name="_LI3" localSheetId="6">#REF!</definedName>
    <definedName name="_LI3">#REF!</definedName>
    <definedName name="_LIQ1" localSheetId="5">#REF!</definedName>
    <definedName name="_LIQ1" localSheetId="6">#REF!</definedName>
    <definedName name="_LIQ1">'LIQ1'!$A$1</definedName>
    <definedName name="_LIQ2">#REF!</definedName>
    <definedName name="_LR1">#REF!</definedName>
    <definedName name="_LR2">#REF!</definedName>
    <definedName name="_LR3">#REF!</definedName>
    <definedName name="_OR1">#REF!</definedName>
    <definedName name="_OV1" localSheetId="5">#REF!</definedName>
    <definedName name="_OV1" localSheetId="6">#REF!</definedName>
    <definedName name="_OV1">'OV1'!$A$1</definedName>
    <definedName name="_r" localSheetId="5" hidden="1">{#N/A,#N/A,FALSE,"KONZERN";#N/A,#N/A,FALSE,"DECKBLATT";#N/A,#N/A,FALSE,"BILANZ";#N/A,#N/A,FALSE,"KREDIT";#N/A,#N/A,FALSE,"FEASIBILITY";#N/A,#N/A,FALSE,"BETRIEBSANNAHMEN"}</definedName>
    <definedName name="_r" localSheetId="6" hidden="1">{#N/A,#N/A,FALSE,"KONZERN";#N/A,#N/A,FALSE,"DECKBLATT";#N/A,#N/A,FALSE,"BILANZ";#N/A,#N/A,FALSE,"KREDIT";#N/A,#N/A,FALSE,"FEASIBILITY";#N/A,#N/A,FALSE,"BETRIEBSANNAHMEN"}</definedName>
    <definedName name="_r" hidden="1">{#N/A,#N/A,FALSE,"KONZERN";#N/A,#N/A,FALSE,"DECKBLATT";#N/A,#N/A,FALSE,"BILANZ";#N/A,#N/A,FALSE,"KREDIT";#N/A,#N/A,FALSE,"FEASIBILITY";#N/A,#N/A,FALSE,"BETRIEBSANNAHMEN"}</definedName>
    <definedName name="_REM_IVV">#REF!</definedName>
    <definedName name="_REM1">#REF!</definedName>
    <definedName name="_REM2">#REF!</definedName>
    <definedName name="_REM3">#REF!</definedName>
    <definedName name="_REM4">#REF!</definedName>
    <definedName name="_REM5">#REF!</definedName>
    <definedName name="_SEC1">#REF!</definedName>
    <definedName name="_SEC3">#REF!</definedName>
    <definedName name="_SEC4">#REF!</definedName>
    <definedName name="_SEC5">#REF!</definedName>
    <definedName name="a" localSheetId="5" hidden="1">{#N/A,#N/A,FALSE,"KONZERN";#N/A,#N/A,FALSE,"DECKBLATT";#N/A,#N/A,FALSE,"BILANZ";#N/A,#N/A,FALSE,"KREDIT";#N/A,#N/A,FALSE,"FEASIBILITY";#N/A,#N/A,FALSE,"BETRIEBSANNAHMEN"}</definedName>
    <definedName name="a" localSheetId="6" hidden="1">{#N/A,#N/A,FALSE,"KONZERN";#N/A,#N/A,FALSE,"DECKBLATT";#N/A,#N/A,FALSE,"BILANZ";#N/A,#N/A,FALSE,"KREDIT";#N/A,#N/A,FALSE,"FEASIBILITY";#N/A,#N/A,FALSE,"BETRIEBSANNAHMEN"}</definedName>
    <definedName name="a" hidden="1">{#N/A,#N/A,FALSE,"KONZERN";#N/A,#N/A,FALSE,"DECKBLATT";#N/A,#N/A,FALSE,"BILANZ";#N/A,#N/A,FALSE,"KREDIT";#N/A,#N/A,FALSE,"FEASIBILITY";#N/A,#N/A,FALSE,"BETRIEBSANNAHMEN"}</definedName>
    <definedName name="as" localSheetId="5" hidden="1">{#N/A,#N/A,FALSE,"MPFEAS_2";#N/A,#N/A,FALSE,"MPFEAS_1";#N/A,#N/A,FALSE,"MPFEAS";#N/A,#N/A,FALSE,"KREDIT"}</definedName>
    <definedName name="as" localSheetId="6" hidden="1">{#N/A,#N/A,FALSE,"MPFEAS_2";#N/A,#N/A,FALSE,"MPFEAS_1";#N/A,#N/A,FALSE,"MPFEAS";#N/A,#N/A,FALSE,"KREDIT"}</definedName>
    <definedName name="as" hidden="1">{#N/A,#N/A,FALSE,"MPFEAS_2";#N/A,#N/A,FALSE,"MPFEAS_1";#N/A,#N/A,FALSE,"MPFEAS";#N/A,#N/A,FALSE,"KREDIT"}</definedName>
    <definedName name="b" localSheetId="5" hidden="1">{#N/A,#N/A,FALSE,"MPALLG";#N/A,#N/A,FALSE,"TITEL"}</definedName>
    <definedName name="b" localSheetId="6" hidden="1">{#N/A,#N/A,FALSE,"MPALLG";#N/A,#N/A,FALSE,"TITEL"}</definedName>
    <definedName name="b" hidden="1">{#N/A,#N/A,FALSE,"MPALLG";#N/A,#N/A,FALSE,"TITEL"}</definedName>
    <definedName name="d" localSheetId="5" hidden="1">{#N/A,#N/A,FALSE,"KONZERN";#N/A,#N/A,FALSE,"DECKBLATT";#N/A,#N/A,FALSE,"BILANZ";#N/A,#N/A,FALSE,"KREDIT";#N/A,#N/A,FALSE,"FEASIBILITY";#N/A,#N/A,FALSE,"BETRIEBSANNAHMEN"}</definedName>
    <definedName name="d" localSheetId="6" hidden="1">{#N/A,#N/A,FALSE,"KONZERN";#N/A,#N/A,FALSE,"DECKBLATT";#N/A,#N/A,FALSE,"BILANZ";#N/A,#N/A,FALSE,"KREDIT";#N/A,#N/A,FALSE,"FEASIBILITY";#N/A,#N/A,FALSE,"BETRIEBSANNAHMEN"}</definedName>
    <definedName name="d" hidden="1">{#N/A,#N/A,FALSE,"KONZERN";#N/A,#N/A,FALSE,"DECKBLATT";#N/A,#N/A,FALSE,"BILANZ";#N/A,#N/A,FALSE,"KREDIT";#N/A,#N/A,FALSE,"FEASIBILITY";#N/A,#N/A,FALSE,"BETRIEBSANNAHMEN"}</definedName>
    <definedName name="ddf" localSheetId="5" hidden="1">{#N/A,#N/A,FALSE,"KONZERN";#N/A,#N/A,FALSE,"DECKBLATT";#N/A,#N/A,FALSE,"BILANZ";#N/A,#N/A,FALSE,"KREDIT";#N/A,#N/A,FALSE,"FEASIBILITY";#N/A,#N/A,FALSE,"BETRIEBSANNAHMEN"}</definedName>
    <definedName name="ddf" localSheetId="6" hidden="1">{#N/A,#N/A,FALSE,"KONZERN";#N/A,#N/A,FALSE,"DECKBLATT";#N/A,#N/A,FALSE,"BILANZ";#N/A,#N/A,FALSE,"KREDIT";#N/A,#N/A,FALSE,"FEASIBILITY";#N/A,#N/A,FALSE,"BETRIEBSANNAHMEN"}</definedName>
    <definedName name="ddf" hidden="1">{#N/A,#N/A,FALSE,"KONZERN";#N/A,#N/A,FALSE,"DECKBLATT";#N/A,#N/A,FALSE,"BILANZ";#N/A,#N/A,FALSE,"KREDIT";#N/A,#N/A,FALSE,"FEASIBILITY";#N/A,#N/A,FALSE,"BETRIEBSANNAHMEN"}</definedName>
    <definedName name="dese" localSheetId="5" hidden="1">{"'Sheet1'!$A$1:$H$145"}</definedName>
    <definedName name="dese" localSheetId="6" hidden="1">{"'Sheet1'!$A$1:$H$145"}</definedName>
    <definedName name="dese" hidden="1">{"'Sheet1'!$A$1:$H$145"}</definedName>
    <definedName name="dfafasf" localSheetId="5" hidden="1">{"'Sheet1'!$A$1:$H$145"}</definedName>
    <definedName name="dfafasf" localSheetId="6" hidden="1">{"'Sheet1'!$A$1:$H$145"}</definedName>
    <definedName name="dfafasf" hidden="1">{"'Sheet1'!$A$1:$H$145"}</definedName>
    <definedName name="dfsdfjsdf" localSheetId="5" hidden="1">{#N/A,#N/A,FALSE,"KONZERN";#N/A,#N/A,FALSE,"DECKBLATT";#N/A,#N/A,FALSE,"BILANZ";#N/A,#N/A,FALSE,"KREDIT";#N/A,#N/A,FALSE,"FEASIBILITY";#N/A,#N/A,FALSE,"BETRIEBSANNAHMEN"}</definedName>
    <definedName name="dfsdfjsdf" localSheetId="6" hidden="1">{#N/A,#N/A,FALSE,"KONZERN";#N/A,#N/A,FALSE,"DECKBLATT";#N/A,#N/A,FALSE,"BILANZ";#N/A,#N/A,FALSE,"KREDIT";#N/A,#N/A,FALSE,"FEASIBILITY";#N/A,#N/A,FALSE,"BETRIEBSANNAHMEN"}</definedName>
    <definedName name="dfsdfjsdf" hidden="1">{#N/A,#N/A,FALSE,"KONZERN";#N/A,#N/A,FALSE,"DECKBLATT";#N/A,#N/A,FALSE,"BILANZ";#N/A,#N/A,FALSE,"KREDIT";#N/A,#N/A,FALSE,"FEASIBILITY";#N/A,#N/A,FALSE,"BETRIEBSANNAHMEN"}</definedName>
    <definedName name="dfsfsafadewrebgnu7" localSheetId="5" hidden="1">{#N/A,#N/A,FALSE,"MPALLG";#N/A,#N/A,FALSE,"TITEL"}</definedName>
    <definedName name="dfsfsafadewrebgnu7" localSheetId="6" hidden="1">{#N/A,#N/A,FALSE,"MPALLG";#N/A,#N/A,FALSE,"TITEL"}</definedName>
    <definedName name="dfsfsafadewrebgnu7" hidden="1">{#N/A,#N/A,FALSE,"MPALLG";#N/A,#N/A,FALSE,"TITEL"}</definedName>
    <definedName name="_xlnm.Print_Area" localSheetId="8">'CR8'!$A$2:$G$19</definedName>
    <definedName name="_xlnm.Print_Area" localSheetId="0">Index!$A$1:$E$23</definedName>
    <definedName name="_xlnm.Print_Area" localSheetId="4">'KM1'!$B$2:$H$61</definedName>
    <definedName name="_xlnm.Print_Area" localSheetId="7">'LIQ1'!$A$1:$L$45</definedName>
    <definedName name="dsffsadf" localSheetId="5" hidden="1">{#N/A,#N/A,FALSE,"MPALLG";#N/A,#N/A,FALSE,"TITEL"}</definedName>
    <definedName name="dsffsadf" localSheetId="6" hidden="1">{#N/A,#N/A,FALSE,"MPALLG";#N/A,#N/A,FALSE,"TITEL"}</definedName>
    <definedName name="dsffsadf" hidden="1">{#N/A,#N/A,FALSE,"MPALLG";#N/A,#N/A,FALSE,"TITEL"}</definedName>
    <definedName name="dsfoajsfik" localSheetId="5" hidden="1">{#N/A,#N/A,FALSE,"MPALLG";#N/A,#N/A,FALSE,"TITEL"}</definedName>
    <definedName name="dsfoajsfik" localSheetId="6" hidden="1">{#N/A,#N/A,FALSE,"MPALLG";#N/A,#N/A,FALSE,"TITEL"}</definedName>
    <definedName name="dsfoajsfik" hidden="1">{#N/A,#N/A,FALSE,"MPALLG";#N/A,#N/A,FALSE,"TITEL"}</definedName>
    <definedName name="dsfsafds" localSheetId="5" hidden="1">{#N/A,#N/A,FALSE,"KONZERN";#N/A,#N/A,FALSE,"DECKBLATT";#N/A,#N/A,FALSE,"BILANZ";#N/A,#N/A,FALSE,"KREDIT";#N/A,#N/A,FALSE,"FEASIBILITY";#N/A,#N/A,FALSE,"BETRIEBSANNAHMEN"}</definedName>
    <definedName name="dsfsafds" localSheetId="6" hidden="1">{#N/A,#N/A,FALSE,"KONZERN";#N/A,#N/A,FALSE,"DECKBLATT";#N/A,#N/A,FALSE,"BILANZ";#N/A,#N/A,FALSE,"KREDIT";#N/A,#N/A,FALSE,"FEASIBILITY";#N/A,#N/A,FALSE,"BETRIEBSANNAHMEN"}</definedName>
    <definedName name="dsfsafds" hidden="1">{#N/A,#N/A,FALSE,"KONZERN";#N/A,#N/A,FALSE,"DECKBLATT";#N/A,#N/A,FALSE,"BILANZ";#N/A,#N/A,FALSE,"KREDIT";#N/A,#N/A,FALSE,"FEASIBILITY";#N/A,#N/A,FALSE,"BETRIEBSANNAHMEN"}</definedName>
    <definedName name="dswews" localSheetId="5" hidden="1">{#N/A,#N/A,FALSE,"KONZERN";#N/A,#N/A,FALSE,"DECKBLATT";#N/A,#N/A,FALSE,"BILANZ";#N/A,#N/A,FALSE,"KREDIT";#N/A,#N/A,FALSE,"FEASIBILITY";#N/A,#N/A,FALSE,"BETRIEBSANNAHMEN"}</definedName>
    <definedName name="dswews" localSheetId="6" hidden="1">{#N/A,#N/A,FALSE,"KONZERN";#N/A,#N/A,FALSE,"DECKBLATT";#N/A,#N/A,FALSE,"BILANZ";#N/A,#N/A,FALSE,"KREDIT";#N/A,#N/A,FALSE,"FEASIBILITY";#N/A,#N/A,FALSE,"BETRIEBSANNAHMEN"}</definedName>
    <definedName name="dswews" hidden="1">{#N/A,#N/A,FALSE,"KONZERN";#N/A,#N/A,FALSE,"DECKBLATT";#N/A,#N/A,FALSE,"BILANZ";#N/A,#N/A,FALSE,"KREDIT";#N/A,#N/A,FALSE,"FEASIBILITY";#N/A,#N/A,FALSE,"BETRIEBSANNAHMEN"}</definedName>
    <definedName name="e" localSheetId="5" hidden="1">{#N/A,#N/A,FALSE,"KONZERN";#N/A,#N/A,FALSE,"DECKBLATT";#N/A,#N/A,FALSE,"BILANZ";#N/A,#N/A,FALSE,"KREDIT";#N/A,#N/A,FALSE,"FEASIBILITY";#N/A,#N/A,FALSE,"BETRIEBSANNAHMEN"}</definedName>
    <definedName name="e" localSheetId="6" hidden="1">{#N/A,#N/A,FALSE,"KONZERN";#N/A,#N/A,FALSE,"DECKBLATT";#N/A,#N/A,FALSE,"BILANZ";#N/A,#N/A,FALSE,"KREDIT";#N/A,#N/A,FALSE,"FEASIBILITY";#N/A,#N/A,FALSE,"BETRIEBSANNAHMEN"}</definedName>
    <definedName name="e" hidden="1">{#N/A,#N/A,FALSE,"KONZERN";#N/A,#N/A,FALSE,"DECKBLATT";#N/A,#N/A,FALSE,"BILANZ";#N/A,#N/A,FALSE,"KREDIT";#N/A,#N/A,FALSE,"FEASIBILITY";#N/A,#N/A,FALSE,"BETRIEBSANNAHMEN"}</definedName>
    <definedName name="Einheit_Mio">CTRL!$C$3</definedName>
    <definedName name="Einheit_Tsd">CTRL!$C$4</definedName>
    <definedName name="ewfdtr" localSheetId="5" hidden="1">{#N/A,#N/A,FALSE,"MPALLG";#N/A,#N/A,FALSE,"TITEL"}</definedName>
    <definedName name="ewfdtr" localSheetId="6" hidden="1">{#N/A,#N/A,FALSE,"MPALLG";#N/A,#N/A,FALSE,"TITEL"}</definedName>
    <definedName name="ewfdtr" hidden="1">{#N/A,#N/A,FALSE,"MPALLG";#N/A,#N/A,FALSE,"TITEL"}</definedName>
    <definedName name="f" localSheetId="5" hidden="1">{#N/A,#N/A,FALSE,"MPALLG";#N/A,#N/A,FALSE,"TITEL"}</definedName>
    <definedName name="f" localSheetId="6" hidden="1">{#N/A,#N/A,FALSE,"MPALLG";#N/A,#N/A,FALSE,"TITEL"}</definedName>
    <definedName name="f" hidden="1">{#N/A,#N/A,FALSE,"MPALLG";#N/A,#N/A,FALSE,"TITEL"}</definedName>
    <definedName name="fafsdf" localSheetId="5" hidden="1">{"'Sheet1'!$A$1:$H$145"}</definedName>
    <definedName name="fafsdf" localSheetId="6" hidden="1">{"'Sheet1'!$A$1:$H$145"}</definedName>
    <definedName name="fafsdf" hidden="1">{"'Sheet1'!$A$1:$H$145"}</definedName>
    <definedName name="fasaffa" localSheetId="5" hidden="1">{#N/A,#N/A,FALSE,"MPALLG";#N/A,#N/A,FALSE,"TITEL"}</definedName>
    <definedName name="fasaffa" localSheetId="6" hidden="1">{#N/A,#N/A,FALSE,"MPALLG";#N/A,#N/A,FALSE,"TITEL"}</definedName>
    <definedName name="fasaffa" hidden="1">{#N/A,#N/A,FALSE,"MPALLG";#N/A,#N/A,FALSE,"TITEL"}</definedName>
    <definedName name="fasfasf" localSheetId="5" hidden="1">{#N/A,#N/A,FALSE,"MPFEAS_2";#N/A,#N/A,FALSE,"MPFEAS_1";#N/A,#N/A,FALSE,"MPFEAS";#N/A,#N/A,FALSE,"KREDIT"}</definedName>
    <definedName name="fasfasf" localSheetId="6" hidden="1">{#N/A,#N/A,FALSE,"MPFEAS_2";#N/A,#N/A,FALSE,"MPFEAS_1";#N/A,#N/A,FALSE,"MPFEAS";#N/A,#N/A,FALSE,"KREDIT"}</definedName>
    <definedName name="fasfasf" hidden="1">{#N/A,#N/A,FALSE,"MPFEAS_2";#N/A,#N/A,FALSE,"MPFEAS_1";#N/A,#N/A,FALSE,"MPFEAS";#N/A,#N/A,FALSE,"KREDIT"}</definedName>
    <definedName name="fdaaf" localSheetId="5" hidden="1">{#N/A,#N/A,FALSE,"MPFEAS_2";#N/A,#N/A,FALSE,"MPFEAS_1";#N/A,#N/A,FALSE,"MPFEAS";#N/A,#N/A,FALSE,"KREDIT"}</definedName>
    <definedName name="fdaaf" localSheetId="6" hidden="1">{#N/A,#N/A,FALSE,"MPFEAS_2";#N/A,#N/A,FALSE,"MPFEAS_1";#N/A,#N/A,FALSE,"MPFEAS";#N/A,#N/A,FALSE,"KREDIT"}</definedName>
    <definedName name="fdaaf" hidden="1">{#N/A,#N/A,FALSE,"MPFEAS_2";#N/A,#N/A,FALSE,"MPFEAS_1";#N/A,#N/A,FALSE,"MPFEAS";#N/A,#N/A,FALSE,"KREDIT"}</definedName>
    <definedName name="fdfewrwer" localSheetId="5" hidden="1">{#N/A,#N/A,FALSE,"KONZERN";#N/A,#N/A,FALSE,"DECKBLATT";#N/A,#N/A,FALSE,"BILANZ";#N/A,#N/A,FALSE,"KREDIT";#N/A,#N/A,FALSE,"FEASIBILITY";#N/A,#N/A,FALSE,"BETRIEBSANNAHMEN"}</definedName>
    <definedName name="fdfewrwer" localSheetId="6" hidden="1">{#N/A,#N/A,FALSE,"KONZERN";#N/A,#N/A,FALSE,"DECKBLATT";#N/A,#N/A,FALSE,"BILANZ";#N/A,#N/A,FALSE,"KREDIT";#N/A,#N/A,FALSE,"FEASIBILITY";#N/A,#N/A,FALSE,"BETRIEBSANNAHMEN"}</definedName>
    <definedName name="fdfewrwer" hidden="1">{#N/A,#N/A,FALSE,"KONZERN";#N/A,#N/A,FALSE,"DECKBLATT";#N/A,#N/A,FALSE,"BILANZ";#N/A,#N/A,FALSE,"KREDIT";#N/A,#N/A,FALSE,"FEASIBILITY";#N/A,#N/A,FALSE,"BETRIEBSANNAHMEN"}</definedName>
    <definedName name="HTML_CodePage" hidden="1">1252</definedName>
    <definedName name="HTML_Control" localSheetId="5" hidden="1">{"'Sheet1'!$A$1:$H$145"}</definedName>
    <definedName name="HTML_Control" localSheetId="6" hidden="1">{"'Sheet1'!$A$1:$H$145"}</definedName>
    <definedName name="HTML_Control" hidden="1">{"'Sheet1'!$A$1:$H$145"}</definedName>
    <definedName name="HTML_Description" hidden="1">""</definedName>
    <definedName name="HTML_Email" hidden="1">""</definedName>
    <definedName name="HTML_Header" hidden="1">"Country Risk Premiums"</definedName>
    <definedName name="HTML_LastUpdate" hidden="1">"2/19/99"</definedName>
    <definedName name="HTML_LineAfter" hidden="1">TRUE</definedName>
    <definedName name="HTML_LineBefore" hidden="1">TRUE</definedName>
    <definedName name="HTML_Name" hidden="1">"Aswath Damodaran"</definedName>
    <definedName name="HTML_OBDlg2" hidden="1">TRUE</definedName>
    <definedName name="HTML_OBDlg4" hidden="1">TRUE</definedName>
    <definedName name="HTML_OS" hidden="1">1</definedName>
    <definedName name="HTML_PathFileMac" hidden="1">"Macintosh HD:HomePageStuff:New_Home_Page:datafile:ctryprem.html"</definedName>
    <definedName name="HTML_Title" hidden="1">"Country Risk Premiums"</definedName>
    <definedName name="Internat.Finance" localSheetId="5" hidden="1">{#N/A,#N/A,FALSE,"KONZERN";#N/A,#N/A,FALSE,"DECKBLATT";#N/A,#N/A,FALSE,"BILANZ";#N/A,#N/A,FALSE,"KREDIT";#N/A,#N/A,FALSE,"FEASIBILITY";#N/A,#N/A,FALSE,"BETRIEBSANNAHMEN"}</definedName>
    <definedName name="Internat.Finance" localSheetId="6" hidden="1">{#N/A,#N/A,FALSE,"KONZERN";#N/A,#N/A,FALSE,"DECKBLATT";#N/A,#N/A,FALSE,"BILANZ";#N/A,#N/A,FALSE,"KREDIT";#N/A,#N/A,FALSE,"FEASIBILITY";#N/A,#N/A,FALSE,"BETRIEBSANNAHMEN"}</definedName>
    <definedName name="Internat.Finance" hidden="1">{#N/A,#N/A,FALSE,"KONZERN";#N/A,#N/A,FALSE,"DECKBLATT";#N/A,#N/A,FALSE,"BILANZ";#N/A,#N/A,FALSE,"KREDIT";#N/A,#N/A,FALSE,"FEASIBILITY";#N/A,#N/A,FALSE,"BETRIEBSANNAHMEN"}</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Lotterie" localSheetId="5" hidden="1">{"'Sheet1'!$A$1:$H$145"}</definedName>
    <definedName name="Lotterie" localSheetId="6" hidden="1">{"'Sheet1'!$A$1:$H$145"}</definedName>
    <definedName name="Lotterie" hidden="1">{"'Sheet1'!$A$1:$H$145"}</definedName>
    <definedName name="LTB" localSheetId="5" hidden="1">{#N/A,#N/A,FALSE,"KONZERN";#N/A,#N/A,FALSE,"DECKBLATT";#N/A,#N/A,FALSE,"BILANZ";#N/A,#N/A,FALSE,"KREDIT";#N/A,#N/A,FALSE,"FEASIBILITY";#N/A,#N/A,FALSE,"BETRIEBSANNAHMEN"}</definedName>
    <definedName name="LTB" localSheetId="6" hidden="1">{#N/A,#N/A,FALSE,"KONZERN";#N/A,#N/A,FALSE,"DECKBLATT";#N/A,#N/A,FALSE,"BILANZ";#N/A,#N/A,FALSE,"KREDIT";#N/A,#N/A,FALSE,"FEASIBILITY";#N/A,#N/A,FALSE,"BETRIEBSANNAHMEN"}</definedName>
    <definedName name="LTB" hidden="1">{#N/A,#N/A,FALSE,"KONZERN";#N/A,#N/A,FALSE,"DECKBLATT";#N/A,#N/A,FALSE,"BILANZ";#N/A,#N/A,FALSE,"KREDIT";#N/A,#N/A,FALSE,"FEASIBILITY";#N/A,#N/A,FALSE,"BETRIEBSANNAHMEN"}</definedName>
    <definedName name="ökb" localSheetId="5" hidden="1">{"'Sheet1'!$A$1:$H$145"}</definedName>
    <definedName name="ökb" localSheetId="6" hidden="1">{"'Sheet1'!$A$1:$H$145"}</definedName>
    <definedName name="ökb" hidden="1">{"'Sheet1'!$A$1:$H$145"}</definedName>
    <definedName name="post" localSheetId="5" hidden="1">{#N/A,#N/A,FALSE,"KONZERN";#N/A,#N/A,FALSE,"DECKBLATT";#N/A,#N/A,FALSE,"BILANZ";#N/A,#N/A,FALSE,"KREDIT";#N/A,#N/A,FALSE,"FEASIBILITY";#N/A,#N/A,FALSE,"BETRIEBSANNAHMEN"}</definedName>
    <definedName name="post" localSheetId="6" hidden="1">{#N/A,#N/A,FALSE,"KONZERN";#N/A,#N/A,FALSE,"DECKBLATT";#N/A,#N/A,FALSE,"BILANZ";#N/A,#N/A,FALSE,"KREDIT";#N/A,#N/A,FALSE,"FEASIBILITY";#N/A,#N/A,FALSE,"BETRIEBSANNAHMEN"}</definedName>
    <definedName name="post" hidden="1">{#N/A,#N/A,FALSE,"KONZERN";#N/A,#N/A,FALSE,"DECKBLATT";#N/A,#N/A,FALSE,"BILANZ";#N/A,#N/A,FALSE,"KREDIT";#N/A,#N/A,FALSE,"FEASIBILITY";#N/A,#N/A,FALSE,"BETRIEBSANNAHMEN"}</definedName>
    <definedName name="sdsds" localSheetId="5" hidden="1">{#N/A,#N/A,FALSE,"KONZERN";#N/A,#N/A,FALSE,"DECKBLATT";#N/A,#N/A,FALSE,"BILANZ";#N/A,#N/A,FALSE,"KREDIT";#N/A,#N/A,FALSE,"FEASIBILITY";#N/A,#N/A,FALSE,"BETRIEBSANNAHMEN"}</definedName>
    <definedName name="sdsds" localSheetId="6" hidden="1">{#N/A,#N/A,FALSE,"KONZERN";#N/A,#N/A,FALSE,"DECKBLATT";#N/A,#N/A,FALSE,"BILANZ";#N/A,#N/A,FALSE,"KREDIT";#N/A,#N/A,FALSE,"FEASIBILITY";#N/A,#N/A,FALSE,"BETRIEBSANNAHMEN"}</definedName>
    <definedName name="sdsds" hidden="1">{#N/A,#N/A,FALSE,"KONZERN";#N/A,#N/A,FALSE,"DECKBLATT";#N/A,#N/A,FALSE,"BILANZ";#N/A,#N/A,FALSE,"KREDIT";#N/A,#N/A,FALSE,"FEASIBILITY";#N/A,#N/A,FALSE,"BETRIEBSANNAHMEN"}</definedName>
    <definedName name="Sparda" localSheetId="5" hidden="1">{#N/A,#N/A,FALSE,"MPALLG";#N/A,#N/A,FALSE,"TITEL"}</definedName>
    <definedName name="Sparda" localSheetId="6" hidden="1">{#N/A,#N/A,FALSE,"MPALLG";#N/A,#N/A,FALSE,"TITEL"}</definedName>
    <definedName name="Sparda" hidden="1">{#N/A,#N/A,FALSE,"MPALLG";#N/A,#N/A,FALSE,"TITEL"}</definedName>
    <definedName name="Stichtag">CTRL!$C$2</definedName>
    <definedName name="Stichtag_VP">CTRL!$C$5</definedName>
    <definedName name="Sy_nop" hidden="1">2</definedName>
    <definedName name="wrn.FEAS_A3." localSheetId="5" hidden="1">{#N/A,#N/A,FALSE,"MPFEAS_2";#N/A,#N/A,FALSE,"MPFEAS_1";#N/A,#N/A,FALSE,"MPFEAS";#N/A,#N/A,FALSE,"KREDIT"}</definedName>
    <definedName name="wrn.FEAS_A3." localSheetId="6" hidden="1">{#N/A,#N/A,FALSE,"MPFEAS_2";#N/A,#N/A,FALSE,"MPFEAS_1";#N/A,#N/A,FALSE,"MPFEAS";#N/A,#N/A,FALSE,"KREDIT"}</definedName>
    <definedName name="wrn.FEAS_A3." hidden="1">{#N/A,#N/A,FALSE,"MPFEAS_2";#N/A,#N/A,FALSE,"MPFEAS_1";#N/A,#N/A,FALSE,"MPFEAS";#N/A,#N/A,FALSE,"KREDIT"}</definedName>
    <definedName name="wrn.FEAS_A4." localSheetId="5" hidden="1">{#N/A,#N/A,FALSE,"MPALLG";#N/A,#N/A,FALSE,"TITEL"}</definedName>
    <definedName name="wrn.FEAS_A4." localSheetId="6" hidden="1">{#N/A,#N/A,FALSE,"MPALLG";#N/A,#N/A,FALSE,"TITEL"}</definedName>
    <definedName name="wrn.FEAS_A4." hidden="1">{#N/A,#N/A,FALSE,"MPALLG";#N/A,#N/A,FALSE,"TITEL"}</definedName>
    <definedName name="wrn.FEASIBILITY." localSheetId="5" hidden="1">{#N/A,#N/A,FALSE,"KONZERN";#N/A,#N/A,FALSE,"DECKBLATT";#N/A,#N/A,FALSE,"BILANZ";#N/A,#N/A,FALSE,"KREDIT";#N/A,#N/A,FALSE,"FEASIBILITY";#N/A,#N/A,FALSE,"BETRIEBSANNAHMEN"}</definedName>
    <definedName name="wrn.FEASIBILITY." localSheetId="6" hidden="1">{#N/A,#N/A,FALSE,"KONZERN";#N/A,#N/A,FALSE,"DECKBLATT";#N/A,#N/A,FALSE,"BILANZ";#N/A,#N/A,FALSE,"KREDIT";#N/A,#N/A,FALSE,"FEASIBILITY";#N/A,#N/A,FALSE,"BETRIEBSANNAHMEN"}</definedName>
    <definedName name="wrn.FEASIBILITY." hidden="1">{#N/A,#N/A,FALSE,"KONZERN";#N/A,#N/A,FALSE,"DECKBLATT";#N/A,#N/A,FALSE,"BILANZ";#N/A,#N/A,FALSE,"KREDIT";#N/A,#N/A,FALSE,"FEASIBILITY";#N/A,#N/A,FALSE,"BETRIEBSANNAHMEN"}</definedName>
    <definedName name="Z_709C9E53_5B3B_4D93_AAE4_289204A07508_.wvu.Cols" hidden="1">#REF!</definedName>
    <definedName name="Z_709C9E53_5B3B_4D93_AAE4_289204A07508_.wvu.Rows" hidden="1">#REF!,#REF!,#REF!</definedName>
    <definedName name="Z_86F8CA99_3DDC_40A3_8920_586014BB569A_.wvu.Rows" hidden="1">#REF!,#REF!,#REF!,#REF!,#REF!</definedName>
    <definedName name="Z_ADAD8383_D1F6_4407_A4C1_45D663DE41AD_.wvu.Rows" localSheetId="5" hidden="1">#REF!,#REF!,#REF!</definedName>
    <definedName name="Z_ADAD8383_D1F6_4407_A4C1_45D663DE41AD_.wvu.Rows" localSheetId="6" hidden="1">#REF!,#REF!,#REF!</definedName>
    <definedName name="Z_ADAD8383_D1F6_4407_A4C1_45D663DE41AD_.wvu.Rows" hidden="1">#REF!,#REF!,#REF!</definedName>
    <definedName name="zeee" localSheetId="5" hidden="1">{#N/A,#N/A,FALSE,"MPALLG";#N/A,#N/A,FALSE,"TITEL"}</definedName>
    <definedName name="zeee" localSheetId="6" hidden="1">{#N/A,#N/A,FALSE,"MPALLG";#N/A,#N/A,FALSE,"TITEL"}</definedName>
    <definedName name="zeee" hidden="1">{#N/A,#N/A,FALSE,"MPALLG";#N/A,#N/A,FALSE,"TITEL"}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109" l="1"/>
  <c r="F37" i="109"/>
  <c r="G37" i="109"/>
  <c r="H37" i="109"/>
  <c r="D37" i="109"/>
  <c r="B3" i="109"/>
  <c r="B3" i="108"/>
  <c r="B3" i="50"/>
  <c r="B1" i="31"/>
  <c r="E7" i="49"/>
  <c r="I7" i="38" l="1"/>
  <c r="E7" i="38"/>
  <c r="E6" i="50"/>
  <c r="K7" i="38" l="1"/>
  <c r="J7" i="38"/>
  <c r="B3" i="58" l="1"/>
  <c r="B3" i="38" l="1"/>
  <c r="H7" i="38"/>
  <c r="D7" i="38"/>
  <c r="D6" i="50" l="1"/>
  <c r="F7" i="49"/>
  <c r="D7" i="49"/>
  <c r="B3" i="49"/>
</calcChain>
</file>

<file path=xl/sharedStrings.xml><?xml version="1.0" encoding="utf-8"?>
<sst xmlns="http://schemas.openxmlformats.org/spreadsheetml/2006/main" count="342" uniqueCount="287">
  <si>
    <t>Meldebögen gemäß Durchführungsverordnung (EU) 2024/3172</t>
  </si>
  <si>
    <t>Artikel</t>
  </si>
  <si>
    <t>Anhang</t>
  </si>
  <si>
    <t>Meldebogen</t>
  </si>
  <si>
    <t>Name</t>
  </si>
  <si>
    <t>Offenlegung von Schlüsselparametern und Übersicht über die risikogewichteten Positionsbeträge</t>
  </si>
  <si>
    <t>I</t>
  </si>
  <si>
    <t>EU OV1</t>
  </si>
  <si>
    <t>Übersicht über die Gesamtrisikobeträge</t>
  </si>
  <si>
    <t>EU KM1</t>
  </si>
  <si>
    <t>Schlüsselparameter</t>
  </si>
  <si>
    <t>EU CMS1</t>
  </si>
  <si>
    <t>Meldebogen EU CMS1 – Vergleich der modellierten und standardisierten risikogewichteten Positionsbeträge auf Risikoebene</t>
  </si>
  <si>
    <t>EU CMS2</t>
  </si>
  <si>
    <t>Meldebogen EU CMS2 – Vergleich der modellierten und standardisierten risikogewichteten Positionsbeträge für das Kreditrisiko auf Ebene der Anlageklassen</t>
  </si>
  <si>
    <t>Offenlegung von Liquiditätsanforderungen</t>
  </si>
  <si>
    <t>XIII</t>
  </si>
  <si>
    <t>EU LIQ1</t>
  </si>
  <si>
    <t>Quantitative Angaben zur LCR</t>
  </si>
  <si>
    <t>Offenlegung der Anwendung des IRB-Ansatzes auf Kreditrisiken</t>
  </si>
  <si>
    <t>XXI</t>
  </si>
  <si>
    <t>EU CR8</t>
  </si>
  <si>
    <t>RWEA-Flussrechnung der Kreditrisiken gemäß IRB-Ansatz</t>
  </si>
  <si>
    <r>
      <t xml:space="preserve">Auf die explizite Offenlegung des Meldebogens </t>
    </r>
    <r>
      <rPr>
        <sz val="11"/>
        <color theme="5"/>
        <rFont val="Arial Narrow"/>
        <family val="2"/>
      </rPr>
      <t>EU CVA4</t>
    </r>
    <r>
      <rPr>
        <sz val="11"/>
        <color theme="1"/>
        <rFont val="Arial Narrow"/>
        <family val="2"/>
      </rPr>
      <t xml:space="preserve"> - RWEA-Flussrechnung des Risikos einer Anpassung der Kreditbewertung nach dem Standardansatz (SA) wird verzichtet,</t>
    </r>
  </si>
  <si>
    <r>
      <t xml:space="preserve">da die beiden offenzulegenden Werte bereits Teil des Meldebogens </t>
    </r>
    <r>
      <rPr>
        <sz val="11"/>
        <color theme="5"/>
        <rFont val="Arial Narrow"/>
        <family val="2"/>
      </rPr>
      <t>EU OV1</t>
    </r>
    <r>
      <rPr>
        <sz val="11"/>
        <color theme="1"/>
        <rFont val="Arial Narrow"/>
        <family val="2"/>
      </rPr>
      <t xml:space="preserve"> sind (</t>
    </r>
    <r>
      <rPr>
        <sz val="11"/>
        <color theme="5"/>
        <rFont val="Arial Narrow"/>
        <family val="2"/>
      </rPr>
      <t>EU CVA4</t>
    </r>
    <r>
      <rPr>
        <sz val="11"/>
        <rFont val="Arial Narrow"/>
        <family val="2"/>
      </rPr>
      <t xml:space="preserve"> 1 a</t>
    </r>
    <r>
      <rPr>
        <sz val="11"/>
        <color theme="1"/>
        <rFont val="Arial Narrow"/>
        <family val="2"/>
      </rPr>
      <t xml:space="preserve"> = </t>
    </r>
    <r>
      <rPr>
        <sz val="11"/>
        <color theme="5"/>
        <rFont val="Arial Narrow"/>
        <family val="2"/>
      </rPr>
      <t xml:space="preserve">EU OV1 </t>
    </r>
    <r>
      <rPr>
        <sz val="11"/>
        <color theme="1"/>
        <rFont val="Arial Narrow"/>
        <family val="2"/>
      </rPr>
      <t xml:space="preserve">10 a; </t>
    </r>
    <r>
      <rPr>
        <sz val="11"/>
        <color theme="5"/>
        <rFont val="Arial Narrow"/>
        <family val="2"/>
      </rPr>
      <t>EU CVA4</t>
    </r>
    <r>
      <rPr>
        <sz val="11"/>
        <color theme="1"/>
        <rFont val="Arial Narrow"/>
        <family val="2"/>
      </rPr>
      <t xml:space="preserve"> 2 a = </t>
    </r>
    <r>
      <rPr>
        <sz val="11"/>
        <color theme="5"/>
        <rFont val="Arial Narrow"/>
        <family val="2"/>
      </rPr>
      <t>EU OV1</t>
    </r>
    <r>
      <rPr>
        <sz val="11"/>
        <color theme="1"/>
        <rFont val="Arial Narrow"/>
        <family val="2"/>
      </rPr>
      <t xml:space="preserve"> 10 b)</t>
    </r>
  </si>
  <si>
    <t>Die Datei ist für Datenverarbeitungszwecke konzipiert, der Fokus liegt nicht auf Druckbarkeit.</t>
  </si>
  <si>
    <t>Ein Wert von "–" bedeutet, dass der Wert gerundet &lt; 1 Mio. € beträgt oder kein Wert vorliegt.</t>
  </si>
  <si>
    <t>Das Runden kann dazu führen, dass die Summe der Einzelpositionen nicht mit der (gerundeten) Summe übereinstimmt.</t>
  </si>
  <si>
    <t>Leere Zellen weisen darauf hin, dass kein Wert vorhanden ist.</t>
  </si>
  <si>
    <t>OLB AG - Disclaimer</t>
  </si>
  <si>
    <t xml:space="preserve">DISCLAIMER: </t>
  </si>
  <si>
    <t xml:space="preserve">Dieses Dokument dient ausschließlich der allgemeinen Information über die OLB AG.
Die Informationen stellen weder eine Anlage- oder sonstige Beratung noch eine Aufforderung zur Teilnahme an einem Anlagegeschäft dar. 
Dieses Dokument stellt weder ein Angebot noch eine Empfehlung zum Kauf von Wertpapieren oder anderen Anlagen oder Finanzprodukten dar. Die in diesem Dokument enthaltenen Informationen lassen aufgrund der in der Vergangenheit erzielten Ergebnisse keine verlässlichen Rückschlüsse auf die zukünftige Entwicklung zu. 
Die OLB AG gibt keine ausdrückliche oder stillschweigende Zusicherung in Bezug auf die Richtigkeit, Zuverlässigkeit oder Vollständigkeit der in diesem Dokument enthaltenen Informationen. Die OLB AG lehnt jede ausdrückliche oder stillschweigende Gewährleistung in Bezug auf die hierin enthaltenen Informationen ab.
Die OLB AG oder mit ihr verbundene Unternehmen haften in keinem Fall für Verluste, Schäden, Kosten oder sonstige Aufwendungen jeglicher Art (einschließlich, aber nicht beschränkt auf direkte, indirekte, Folge- oder Sonderschäden oder entgangenen Gewinn), die sich aus oder im Zusammenhang mit der Verwendung der in diesem Dokument enthaltenen Informationen oder mit Handlungen ergeben, die im Vertrauen auf diese Informationen vorgenommen wurden. Die OLB AG übernimmt keine Verpflichtung, die in diesem Dokument enthaltenen Informationen zu aktualisieren. Der Inhalt dieses Dokuments darf nicht als Ersatz für eine professionelle Beratung angesehen werden. </t>
  </si>
  <si>
    <t>Stichtag</t>
  </si>
  <si>
    <t>31.03.2025</t>
  </si>
  <si>
    <t>Einheit Mio.</t>
  </si>
  <si>
    <t xml:space="preserve"> - in Mio. €</t>
  </si>
  <si>
    <t>Einheit Tsd.</t>
  </si>
  <si>
    <t xml:space="preserve"> - in Tsd. €</t>
  </si>
  <si>
    <t>Stichtag VP</t>
  </si>
  <si>
    <r>
      <t xml:space="preserve">Meldebogen </t>
    </r>
    <r>
      <rPr>
        <b/>
        <sz val="11"/>
        <color rgb="FF007858"/>
        <rFont val="Arial Narrow"/>
        <family val="2"/>
      </rPr>
      <t>EU OV1</t>
    </r>
    <r>
      <rPr>
        <b/>
        <sz val="11"/>
        <color theme="1"/>
        <rFont val="Arial Narrow"/>
        <family val="2"/>
      </rPr>
      <t xml:space="preserve"> – Übersicht über die Gesamtrisikobeträge</t>
    </r>
  </si>
  <si>
    <t>Index</t>
  </si>
  <si>
    <t>Gesamtrisikobetrag (TREA)</t>
  </si>
  <si>
    <t>Eigenmittel-anforderungen insgesamt</t>
  </si>
  <si>
    <t>a</t>
  </si>
  <si>
    <t>b</t>
  </si>
  <si>
    <t>c</t>
  </si>
  <si>
    <t>Kreditrisiko (ohne Gegenparteiausfallrisiko)</t>
  </si>
  <si>
    <t>Davon: Standardansatz</t>
  </si>
  <si>
    <t>Davon: IRB-Basisansatz (F-IRB)</t>
  </si>
  <si>
    <t>Davon: Slotting-Ansatz</t>
  </si>
  <si>
    <t>EU 4a</t>
  </si>
  <si>
    <t>Davon: Beteiligungspositionen nach dem einfachen Risikogewichtungsansatz</t>
  </si>
  <si>
    <t>Davon: Fortgeschrittener IRB-Ansatz (A-IRB)</t>
  </si>
  <si>
    <t>Gegenparteiausfallrisiko – CCR</t>
  </si>
  <si>
    <t>Davon: Auf einem internen Modell beruhende Methode (IMM)</t>
  </si>
  <si>
    <t>EU 8a</t>
  </si>
  <si>
    <t>Davon: Risikopositionen gegenüber einer CCP</t>
  </si>
  <si>
    <t>Davon: Sonstiges CCR</t>
  </si>
  <si>
    <t>Risikos einer Anpassung der Kreditbewertung – CVA-Risiko</t>
  </si>
  <si>
    <t>EU 10a</t>
  </si>
  <si>
    <t>EU 10b</t>
  </si>
  <si>
    <t>Davon: Basisansatz (F-BA und R-BA)</t>
  </si>
  <si>
    <t>EU 10c</t>
  </si>
  <si>
    <t>Davon: Vereinfachter Ansatz</t>
  </si>
  <si>
    <t>Entfällt</t>
  </si>
  <si>
    <t>Abwicklungsrisiko</t>
  </si>
  <si>
    <t>Verbriefungspositionen im Anlagebuch (nach Anwendung der Obergrenze)</t>
  </si>
  <si>
    <t>Davon: SEC-IRBA</t>
  </si>
  <si>
    <t>Davon: SEC-ERBA (einschl. IAA)</t>
  </si>
  <si>
    <t>Davon: SEC-SA</t>
  </si>
  <si>
    <t>EU 19a</t>
  </si>
  <si>
    <t>Davon: 1250 % / Abzug</t>
  </si>
  <si>
    <t>Positions-, Währungs- und Warenpositionsrisiken (Marktrisiko)</t>
  </si>
  <si>
    <t>Davon: Alternativer Standardansatz (A-SA)</t>
  </si>
  <si>
    <t>EU 21a</t>
  </si>
  <si>
    <t>Davon: Vereinfachter Standardansatz (S-SA)</t>
  </si>
  <si>
    <t>Davon: Alternativer auf einem internen Modell beruhender Ansatz (A-IMA)</t>
  </si>
  <si>
    <t>EU 22a</t>
  </si>
  <si>
    <t>Großkredite</t>
  </si>
  <si>
    <t>Reklassifizierungen zwischen Handels- und Anlagebüchern</t>
  </si>
  <si>
    <t>Operationelles Risiko</t>
  </si>
  <si>
    <t>EU 24a</t>
  </si>
  <si>
    <t>Risikopositionen in Kryptowerten</t>
  </si>
  <si>
    <t>Beträge unter den Abzugsschwellenwerten (mit einem Risikogewicht von 250 %)</t>
  </si>
  <si>
    <t>Angewandter Output-Floor (in %)</t>
  </si>
  <si>
    <t>Floor-Anpassung (vor Anwendung der vorläufigen Obergrenze)</t>
  </si>
  <si>
    <t>Floor-Anpassung (nach Anwendung der vorläufigen Obergrenze)</t>
  </si>
  <si>
    <t>Insgesamt</t>
  </si>
  <si>
    <r>
      <t xml:space="preserve">Meldebogen </t>
    </r>
    <r>
      <rPr>
        <b/>
        <sz val="11"/>
        <color rgb="FF007858"/>
        <rFont val="Arial Narrow"/>
        <family val="2"/>
      </rPr>
      <t>EU KM1</t>
    </r>
    <r>
      <rPr>
        <b/>
        <sz val="11"/>
        <color theme="1"/>
        <rFont val="Arial Narrow"/>
        <family val="2"/>
      </rPr>
      <t xml:space="preserve"> – Schlüsselparameter</t>
    </r>
  </si>
  <si>
    <t>d</t>
  </si>
  <si>
    <t>e</t>
  </si>
  <si>
    <t>Verfügbare Eigenmittel (Beträge)</t>
  </si>
  <si>
    <t>Hartes Kernkapital (CET1)</t>
  </si>
  <si>
    <t>Kernkapital (T1)</t>
  </si>
  <si>
    <t>Gesamtkapital</t>
  </si>
  <si>
    <t>Risikogewichtete Positionsbeträge</t>
  </si>
  <si>
    <t>Gesamtrisikobetrag</t>
  </si>
  <si>
    <t>4a</t>
  </si>
  <si>
    <t>Gesamtrisikoposition ohne Untergrenze</t>
  </si>
  <si>
    <t>Kapitalquoten (in % des risikogewichteten Positionsbetrags)</t>
  </si>
  <si>
    <t>Harte Kernkapitalquote (CET1-Quote) (%)</t>
  </si>
  <si>
    <t>5a</t>
  </si>
  <si>
    <t>5b</t>
  </si>
  <si>
    <t>Harte Kernkapitalquote unter Berücksichtigung des TREA ohne Untergrenze (in %)</t>
  </si>
  <si>
    <t>Kernkapitalquote (%)</t>
  </si>
  <si>
    <t>6a</t>
  </si>
  <si>
    <t>6b</t>
  </si>
  <si>
    <t>Kernkapitalquote unter Berücksichtigung des TREA ohne Untergrenze (in %)</t>
  </si>
  <si>
    <t>Gesamtkapitalquote (%)</t>
  </si>
  <si>
    <t>7a</t>
  </si>
  <si>
    <t>7b</t>
  </si>
  <si>
    <t>Gesamtkapitalquote unter Berücksichtigung des TREA ohne Untergrenze (in %)</t>
  </si>
  <si>
    <t>Zusätzliche Eigenmittelanforderungen für andere Risiken als das Risiko einer übermäßigen Verschuldung (in % des risikogewichteten Positionsbetrags)</t>
  </si>
  <si>
    <t>EU 7d</t>
  </si>
  <si>
    <t>Zusätzliche Eigenmittelanforderungen für andere Risiken als das Risiko einer übermäßigen Verschuldung (%)</t>
  </si>
  <si>
    <t>EU 7e</t>
  </si>
  <si>
    <t>Davon: in Form von CET1 vorzuhalten (Prozentpunkte)</t>
  </si>
  <si>
    <t>EU 7f</t>
  </si>
  <si>
    <t>Davon: in Form von T1 vorzuhalten (Prozentpunkte)</t>
  </si>
  <si>
    <t>EU 7g</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</si>
  <si>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</si>
  <si>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</si>
  <si>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</si>
  <si>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</si>
  <si>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</si>
  <si>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EU 9a</t>
  </si>
  <si>
    <t>Systemrisikopuffer (%)</t>
  </si>
  <si>
    <t>Puffer für global systemrelevante Institute (%)</t>
  </si>
  <si>
    <t>Puffer für sonstige systemrelevante Institute (%)</t>
  </si>
  <si>
    <t>Kombinierte Kapitalpufferanforderung (%)</t>
  </si>
  <si>
    <t>EU 11a</t>
  </si>
  <si>
    <t>Gesamtkapitalanforderungen (%)</t>
  </si>
  <si>
    <t>Nach Erfüllung der SREP-Gesamtkapitalanforderung 
verfügbares CET1 (%)</t>
  </si>
  <si>
    <t>Verschuldungsquote</t>
  </si>
  <si>
    <t>Gesamtrisikopositionsmessgröße</t>
  </si>
  <si>
    <t>Verschuldungsquote (in %)</t>
  </si>
  <si>
    <t>Zusätzliche Eigenmittelanforderungen für das Risiko einer übermäßigen Verschuldung (in % der Gesamtrisikopositionsmessgröße)</t>
  </si>
  <si>
    <t>EU 14a</t>
  </si>
  <si>
    <t>Zusätzliche Eigenmittelanforderungen für das 
Risiko einer übermäßigen Verschuldung (in %)</t>
  </si>
  <si>
    <t>EU 14b</t>
  </si>
  <si>
    <t>EU 14c</t>
  </si>
  <si>
    <t>SREP-Gesamtverschuldungsquote (%)</t>
  </si>
  <si>
    <t>Anforderung für den Puffer bei der Verschuldungsquote und die Gesamtverschuldungsquote (in % der Gesamtrisikopositionsmessgröße)</t>
  </si>
  <si>
    <t>EU 14d</t>
  </si>
  <si>
    <t>Anforderung an den Puffer der Verschuldungsquote (in %)</t>
  </si>
  <si>
    <t>EU 14e</t>
  </si>
  <si>
    <t>Gesamtverschuldungsquote (in %)</t>
  </si>
  <si>
    <t>Liquiditätsdeckungsquote</t>
  </si>
  <si>
    <t>Liquide Aktiva hoher Qualität (HQLA) insgesamt 
(gewichteter Wert – Durchschnitt)</t>
  </si>
  <si>
    <t>EU 16a</t>
  </si>
  <si>
    <t>Mittelabflüsse – Gewichteter Gesamtwert</t>
  </si>
  <si>
    <t>EU 16b</t>
  </si>
  <si>
    <t>Mittelzuflüsse – Gewichteter Gesamtwert</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</si>
  <si>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</si>
  <si>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</si>
  <si>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</si>
  <si>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</si>
  <si>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</si>
  <si>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</si>
  <si>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r>
      <t xml:space="preserve">März 2024 wird nicht berichtet, da die OLB zum Stichtag ein </t>
    </r>
    <r>
      <rPr>
        <i/>
        <sz val="11"/>
        <color rgb="FF007858"/>
        <rFont val="Arial Narrow"/>
        <family val="2"/>
      </rPr>
      <t>anderes, börsennotiertes Institut gemäß CRR</t>
    </r>
    <r>
      <rPr>
        <i/>
        <sz val="11"/>
        <rFont val="Arial Narrow"/>
        <family val="2"/>
      </rPr>
      <t xml:space="preserve"> und somit nicht offenlegungspflichtig war.</t>
    </r>
  </si>
  <si>
    <r>
      <t xml:space="preserve">Meldebogen </t>
    </r>
    <r>
      <rPr>
        <b/>
        <sz val="11"/>
        <color theme="5"/>
        <rFont val="Arial Narrow"/>
        <family val="2"/>
      </rPr>
      <t>EU CMS1</t>
    </r>
    <r>
      <rPr>
        <b/>
        <sz val="11"/>
        <color rgb="FF000000"/>
        <rFont val="Arial Narrow"/>
        <family val="2"/>
      </rPr>
      <t xml:space="preserve"> – Vergleich der modellierten und standardisierten risikogewichteten Positionsbeträge auf Risikoebene</t>
    </r>
  </si>
  <si>
    <t> </t>
  </si>
  <si>
    <t>EU d</t>
  </si>
  <si>
    <t>Risikogewichtete Positionsbeträge (RWEA)</t>
  </si>
  <si>
    <t>RWEAs für Modellansätze,
für deren Anwendung
Banken eine aufsichtliche
Genehmigung haben</t>
  </si>
  <si>
    <t>RWEAs für Portfolios,
bei denen
Standardansätze
verwendet werden</t>
  </si>
  <si>
    <t>Tatsächliche
RWEAs
insgesamt
(a + b)</t>
  </si>
  <si>
    <t>RWEAs
berechnet nach
dem
vollständigen
Standardansatz</t>
  </si>
  <si>
    <t>RWEAs, die als Grundlage für
den Output-Floor dienen</t>
  </si>
  <si>
    <t>Kreditrisiko (ohne
Gegenparteiausfallrisiko)</t>
  </si>
  <si>
    <t>Gegenparteiausfallrisiko</t>
  </si>
  <si>
    <t>Anpassung der
Kreditbewertung</t>
  </si>
  <si>
    <t>Verbriefungspositionen im
Anlagebuch</t>
  </si>
  <si>
    <t>Marktrisiko</t>
  </si>
  <si>
    <t>Sonstige risikogewichtete
Positionsbeträge</t>
  </si>
  <si>
    <r>
      <t xml:space="preserve">Meldebogen </t>
    </r>
    <r>
      <rPr>
        <b/>
        <sz val="11"/>
        <color theme="5"/>
        <rFont val="Arial Narrow"/>
        <family val="2"/>
      </rPr>
      <t>EU CMS2</t>
    </r>
    <r>
      <rPr>
        <b/>
        <sz val="11"/>
        <color rgb="FF000000"/>
        <rFont val="Arial Narrow"/>
        <family val="2"/>
      </rPr>
      <t xml:space="preserve"> – Vergleich der modellierten und standardisierten risikogewichteten Positionsbeträge für das Kreditrisiko auf Ebene der Anlageklassen</t>
    </r>
  </si>
  <si>
    <t>RWEAs für
Modellansätze, für
deren Anwendung
Institute eine
aufsichtliche
Genehmigung haben</t>
  </si>
  <si>
    <t>RWEAs unter
Spalte a, wenn sie
nach dem
Standardansatz
neu berechnet
werden</t>
  </si>
  <si>
    <t>Tatsächliche
RWEAs
insgesamt</t>
  </si>
  <si>
    <t>Zentralstaaten und Zentralbanken</t>
  </si>
  <si>
    <t>EU 1a</t>
  </si>
  <si>
    <t>Regionale oder lokale Gebietskörperschaften</t>
  </si>
  <si>
    <t>EU 1b</t>
  </si>
  <si>
    <t>Öffentliche Stellen</t>
  </si>
  <si>
    <t>EU 1c</t>
  </si>
  <si>
    <t>Nach SA als multilaterale Entwicklungsbanken eingestuft</t>
  </si>
  <si>
    <t>EU 1d</t>
  </si>
  <si>
    <t>Nach SA als internationale Organisationen eingestuft</t>
  </si>
  <si>
    <t>Institute</t>
  </si>
  <si>
    <t>Eigenkapitalpositionsrisiko</t>
  </si>
  <si>
    <t>Unternehmen</t>
  </si>
  <si>
    <t>5.1</t>
  </si>
  <si>
    <t>Davon: F-IRB wird angewandt</t>
  </si>
  <si>
    <t>5.2</t>
  </si>
  <si>
    <t>Davon: A-IRB wird angewandt</t>
  </si>
  <si>
    <t>EU 5a</t>
  </si>
  <si>
    <t>Davon: Unternehmen – Allgemein</t>
  </si>
  <si>
    <t>EU 5b</t>
  </si>
  <si>
    <t>Davon: Unternehmen – Spezialfinanzierungen</t>
  </si>
  <si>
    <t>EU 5c</t>
  </si>
  <si>
    <t>Davon: Unternehmen – Angekaufte Forderungen</t>
  </si>
  <si>
    <t>Mengengeschäft</t>
  </si>
  <si>
    <t>6.1</t>
  </si>
  <si>
    <t>Davon: Mengengeschäft – Qualifiziert revolvierend</t>
  </si>
  <si>
    <t>EU 6.1a</t>
  </si>
  <si>
    <t>Davon: Mengengeschäft – Angekaufte Forderungen</t>
  </si>
  <si>
    <t>EU 6.1b</t>
  </si>
  <si>
    <t>Davon: Mengengeschäft – Sonstiges</t>
  </si>
  <si>
    <t>Davon: Mengengeschäft – Wohnimmobilienbesichert</t>
  </si>
  <si>
    <t>EU 7a</t>
  </si>
  <si>
    <t>Nach SA als durch Immobilien besicherte und ADC Risikopositionen eingestuft</t>
  </si>
  <si>
    <t>EU 7b</t>
  </si>
  <si>
    <t>Organismen für Gemeinsame Anlagen (OGA)</t>
  </si>
  <si>
    <t>EU 7c</t>
  </si>
  <si>
    <t>Nach SA als ausgefallene Risikopositionen eingestuft</t>
  </si>
  <si>
    <t>Nach SA als aus nachrangigen Schuldtiteln bestehende Risikopositionen eingestuft</t>
  </si>
  <si>
    <t>Nach SA als gedeckte Schuldverschreibungen eingestuft</t>
  </si>
  <si>
    <t>Nach SA als Risikopositionen gegenüber Instituten und
Unternehmen mit kurzfristiger Bonitätsbeurteilung eingestuft</t>
  </si>
  <si>
    <t>Sonstige Aktiva, ohne Kreditverpflichtungen</t>
  </si>
  <si>
    <r>
      <t>Meldebogen</t>
    </r>
    <r>
      <rPr>
        <b/>
        <sz val="11"/>
        <color rgb="FF007858"/>
        <rFont val="Arial Narrow"/>
        <family val="2"/>
      </rPr>
      <t xml:space="preserve"> EU LIQ1</t>
    </r>
    <r>
      <rPr>
        <b/>
        <sz val="11"/>
        <color theme="1"/>
        <rFont val="Arial Narrow"/>
        <family val="2"/>
      </rPr>
      <t xml:space="preserve"> - Quantitative Angaben zur LCR</t>
    </r>
  </si>
  <si>
    <t>Konsolidierungskreis: auf Einzel-Basis</t>
  </si>
  <si>
    <t>a)</t>
  </si>
  <si>
    <t>b)</t>
  </si>
  <si>
    <t>c)</t>
  </si>
  <si>
    <t>d)</t>
  </si>
  <si>
    <t>e)</t>
  </si>
  <si>
    <t>f)</t>
  </si>
  <si>
    <t>g)</t>
  </si>
  <si>
    <t>h)</t>
  </si>
  <si>
    <t>Ungewichteter Gesamtwert (Durchschnitt)</t>
  </si>
  <si>
    <t>Gewichteter Gesamtwert (Durchschnitt)</t>
  </si>
  <si>
    <t>Quartal endet am</t>
  </si>
  <si>
    <t>Anzahl der bei der Berechnung der Durchschnittswerte verwendeten Datenpunkte</t>
  </si>
  <si>
    <t>HOCHWERTIGE LIQUIDE VERMÖGENSWERTE</t>
  </si>
  <si>
    <t>Hochwertige liquide Vermögenswerte insgesamt (HQLA)</t>
  </si>
  <si>
    <t>MITTELABFLÜSSE</t>
  </si>
  <si>
    <t>Privatkundeneinlagen und Einlagen von kleinen Geschäftskunden, davon:</t>
  </si>
  <si>
    <t>Stabile Einlagen</t>
  </si>
  <si>
    <t>Weniger stabile Einlagen</t>
  </si>
  <si>
    <t>Unbesicherte großvolumige Finanzierung</t>
  </si>
  <si>
    <t>Operative Einlagen (alle Gegenparteien) und Einlagen in Netzwerken von Genossenschaftsbanken</t>
  </si>
  <si>
    <t>–</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</si>
  <si>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</si>
  <si>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</si>
  <si>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</si>
  <si>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</si>
  <si>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</si>
  <si>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</si>
  <si>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</si>
  <si>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</si>
  <si>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</si>
  <si>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</si>
  <si>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</si>
  <si>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</si>
  <si>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</si>
  <si>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</si>
  <si>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EU-19a</t>
  </si>
  <si>
    <t>(Differenz zwischen der Summe der gewichteten Zuflüsse und der Summe der gewichteten Abflüsse aus Drittländern, in denen Transferbeschränkungen gelten, oder die auf nichtkonvertierbare Währungen lauten)</t>
  </si>
  <si>
    <t>EU-19b</t>
  </si>
  <si>
    <t>(Überschüssige Zuflüsse von einem verbundenen spezialisierten Kreditinstitut)</t>
  </si>
  <si>
    <t>GESAMTMITTELZUFLÜSSE</t>
  </si>
  <si>
    <t>EU-20a</t>
  </si>
  <si>
    <t>Vollständig ausgenommene Zuflüsse</t>
  </si>
  <si>
    <t>EU-20b</t>
  </si>
  <si>
    <t>Zuflüsse mit der Obergrenze von 90 %</t>
  </si>
  <si>
    <t>EU-20c</t>
  </si>
  <si>
    <t>Zuflüsse mit der Obergrenze von 75 %</t>
  </si>
  <si>
    <t>BEREINIGTER GESAMTWERT</t>
  </si>
  <si>
    <t>EU-21</t>
  </si>
  <si>
    <t>LIQUIDITÄTSPUFFER</t>
  </si>
  <si>
    <t>GESAMTE NETTOMITTELABFLÜSSE</t>
  </si>
  <si>
    <t>LIQUIDITÄTSDECKUNGSQUOTE</t>
  </si>
  <si>
    <r>
      <t xml:space="preserve">Meldebogen </t>
    </r>
    <r>
      <rPr>
        <b/>
        <sz val="11"/>
        <color rgb="FF007858"/>
        <rFont val="Arial Narrow"/>
        <family val="2"/>
      </rPr>
      <t>EU CR8</t>
    </r>
    <r>
      <rPr>
        <b/>
        <sz val="11"/>
        <color theme="1"/>
        <rFont val="Arial Narrow"/>
        <family val="2"/>
      </rPr>
      <t xml:space="preserve"> – RWEA-Flussrechnung der Kreditrisiken gemäß IRB-Ansatz</t>
    </r>
  </si>
  <si>
    <t>Risikogewichteter Positionsbetrag</t>
  </si>
  <si>
    <t>Risikogewichteter Positionsbetrag am Ende der vorangegangenen Berichtsperiode</t>
  </si>
  <si>
    <t>Umfang der Vermögenswerte (+/-)</t>
  </si>
  <si>
    <t>Qualität der Vermögenswerte (+/-)</t>
  </si>
  <si>
    <t>Modellaktualisierungen (+/-)</t>
  </si>
  <si>
    <t>Methoden und Politik (+/-)</t>
  </si>
  <si>
    <t>Erwerb und Veräußerung (+/-)</t>
  </si>
  <si>
    <t>Wechselkursschwankungen (+/-)</t>
  </si>
  <si>
    <t>Sonstige (+/-)</t>
  </si>
  <si>
    <t>Risikogewichteter Positionsbetrag am Ende der Berichtsperiode</t>
  </si>
  <si>
    <t>Methoden und Politik: Einführung der CRR III / B3F zum 01.01.2025</t>
  </si>
  <si>
    <t>Sonstiges: Reduktion des RWA-Einparungseffekts durch SRT Verbriefung unter CRR III / B3F</t>
  </si>
  <si>
    <t>Die Meldebögen CMS1 und CMS2 zeigen die RWA-Einsparungen durch die Verwendung des IRB sowie deren Bewertung im Outputfloor. Dabei werden sowohl die aktuellen Regelungen wie auch die Werte nach Auslaufen von Übergangsbestimmungen dargestellt. Die Tabelle CMS1 zeigt einen Vergleich auf Ebene von Risikoarten, während das Template CMS2 einen Vergleich innerhalb des Kreditrisikos auf Ebene von Forderungsklassen vornimmt.</t>
  </si>
  <si>
    <t xml:space="preserve">Man beachte bei diesem Template, dass gemäß Vorgabe die Zeile 6,2 aus technischen Gründen nie gefüllt sein kann. Die Forderungsklassen sind grundsätzlich auf Basis des KSAs offenzulegen. Innerhalb dieser Klassen wird z.T. nach IRB-Unterklassen weiter aufgegliedert. Die Klasse Mengengeschäft, Wohnimmobilienbesichert gibt es im IRB, aber im KSA nicht als Unterklasse vom Mengengeschäft. Im KSA sind solche Positionen in der Zeile EU 7a enthalten.
Die Zeilen 5.1 und 5.2 entsprechen in Summe der Zeile 5 ab, die Zeilen EU 5a, EU 5b, EU 5c bilden zusammen eine weitere Untergliederung der Zeile 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</si>
</sst>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 #,##0.00\ [$€]_-;_-* &quot;-&quot;??\ [$€]_-;_-@_-"/>
    <numFmt numFmtId="165" formatCode="#,##0;\(#,##0\);\–"/>
    <numFmt numFmtId="166" formatCode="#,##0;\-#,##0;\-"/>
    <numFmt numFmtId="167" formatCode="0;\(0\);0;@"/>
  </numFmts>
  <fonts count="34" x14ac:knownFonts="1">
    <font>
      <sz val="11"/>
      <color theme="1"/>
      <name val="Arial"/>
      <family val="2"/>
      <scheme val="minor"/>
    </font>
    <font>
      <sz val="10"/>
      <name val="Arial"/>
      <family val="2"/>
    </font>
    <font>
      <b/>
      <sz val="12"/>
      <name val="Arial"/>
      <family val="2"/>
    </font>
    <font>
      <b/>
      <sz val="10"/>
      <name val="Arial"/>
      <family val="2"/>
    </font>
    <font>
      <b/>
      <sz val="20"/>
      <name val="Arial"/>
      <family val="2"/>
    </font>
    <font>
      <sz val="11"/>
      <color theme="1"/>
      <name val="Arial"/>
      <family val="2"/>
      <scheme val="minor"/>
    </font>
    <font>
      <u/>
      <sz val="11"/>
      <color theme="10"/>
      <name val="Arial"/>
      <family val="2"/>
      <scheme val="minor"/>
    </font>
    <font>
      <sz val="11"/>
      <color theme="1"/>
      <name val="Arial"/>
      <family val="2"/>
      <charset val="238"/>
      <scheme val="minor"/>
    </font>
    <font>
      <sz val="11"/>
      <color indexed="8"/>
      <name val="Arial"/>
      <family val="2"/>
      <scheme val="minor"/>
    </font>
    <font>
      <sz val="11"/>
      <color theme="1"/>
      <name val="Arial Narrow"/>
      <family val="2"/>
    </font>
    <font>
      <sz val="11"/>
      <color rgb="FF000000"/>
      <name val="Arial Narrow"/>
      <family val="2"/>
    </font>
    <font>
      <i/>
      <sz val="11"/>
      <color rgb="FF000000"/>
      <name val="Arial Narrow"/>
      <family val="2"/>
    </font>
    <font>
      <b/>
      <sz val="11"/>
      <color rgb="FF000000"/>
      <name val="Arial Narrow"/>
      <family val="2"/>
    </font>
    <font>
      <b/>
      <i/>
      <sz val="11"/>
      <color theme="5"/>
      <name val="Arial Narrow"/>
      <family val="2"/>
    </font>
    <font>
      <b/>
      <sz val="11"/>
      <color theme="1"/>
      <name val="Arial Narrow"/>
      <family val="2"/>
    </font>
    <font>
      <b/>
      <sz val="11"/>
      <color rgb="FF007858"/>
      <name val="Arial Narrow"/>
      <family val="2"/>
    </font>
    <font>
      <sz val="11"/>
      <color rgb="FF007858"/>
      <name val="Arial Narrow"/>
      <family val="2"/>
    </font>
    <font>
      <i/>
      <sz val="11"/>
      <color rgb="FFAA322F"/>
      <name val="Arial Narrow"/>
      <family val="2"/>
    </font>
    <font>
      <b/>
      <sz val="11"/>
      <color rgb="FFAA322F"/>
      <name val="Arial Narrow"/>
      <family val="2"/>
    </font>
    <font>
      <b/>
      <sz val="11"/>
      <name val="Arial Narrow"/>
      <family val="2"/>
    </font>
    <font>
      <sz val="11"/>
      <name val="Arial Narrow"/>
      <family val="2"/>
    </font>
    <font>
      <sz val="11"/>
      <color rgb="FFFF0000"/>
      <name val="Arial Narrow"/>
      <family val="2"/>
    </font>
    <font>
      <i/>
      <sz val="11"/>
      <color theme="1"/>
      <name val="Arial Narrow"/>
      <family val="2"/>
    </font>
    <font>
      <i/>
      <sz val="11"/>
      <color rgb="FF007858"/>
      <name val="Arial Narrow"/>
      <family val="2"/>
    </font>
    <font>
      <i/>
      <sz val="11"/>
      <name val="Arial Narrow"/>
      <family val="2"/>
    </font>
    <font>
      <b/>
      <i/>
      <sz val="11"/>
      <color theme="1"/>
      <name val="Arial Narrow"/>
      <family val="2"/>
    </font>
    <font>
      <b/>
      <sz val="11"/>
      <color theme="0"/>
      <name val="Arial Narrow"/>
      <family val="2"/>
    </font>
    <font>
      <u/>
      <sz val="11"/>
      <color theme="10"/>
      <name val="Arial Narrow"/>
      <family val="2"/>
    </font>
    <font>
      <b/>
      <sz val="16"/>
      <color theme="1"/>
      <name val="Arial Narrow"/>
      <family val="2"/>
    </font>
    <font>
      <b/>
      <sz val="12"/>
      <color theme="1"/>
      <name val="Arial Narrow"/>
      <family val="2"/>
    </font>
    <font>
      <sz val="11"/>
      <color theme="5"/>
      <name val="Arial Narrow"/>
      <family val="2"/>
    </font>
    <font>
      <b/>
      <sz val="11"/>
      <color theme="5"/>
      <name val="Arial Narrow"/>
      <family val="2"/>
    </font>
    <font>
      <i/>
      <sz val="11"/>
      <color rgb="FFFF0000"/>
      <name val="Arial Narrow"/>
      <family val="2"/>
    </font>
    <font>
      <sz val="11"/>
      <color rgb="FF000000"/>
      <name val="Calibri"/>
      <family val="2"/>
    </font>
  </fonts>
  <fills count="14">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rgb="FFD9D9D9"/>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5"/>
        <bgColor indexed="64"/>
      </patternFill>
    </fill>
    <fill>
      <patternFill patternType="solid">
        <fgColor theme="0" tint="-4.9989318521683403E-2"/>
        <bgColor rgb="FF000000"/>
      </patternFill>
    </fill>
    <fill>
      <patternFill patternType="solid">
        <fgColor theme="0" tint="-0.14999847407452621"/>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style="thin">
        <color indexed="64"/>
      </bottom>
      <diagonal/>
    </border>
    <border>
      <left/>
      <right/>
      <top/>
      <bottom style="thin">
        <color theme="0" tint="-0.14996795556505021"/>
      </bottom>
      <diagonal/>
    </border>
    <border>
      <left/>
      <right/>
      <top style="thin">
        <color theme="0" tint="-0.14996795556505021"/>
      </top>
      <bottom/>
      <diagonal/>
    </border>
    <border>
      <left/>
      <right style="thick">
        <color theme="0"/>
      </right>
      <top/>
      <bottom/>
      <diagonal/>
    </border>
    <border>
      <left style="thick">
        <color theme="0"/>
      </left>
      <right style="thick">
        <color theme="0"/>
      </right>
      <top/>
      <bottom/>
      <diagonal/>
    </border>
    <border>
      <left style="thick">
        <color theme="0"/>
      </left>
      <right/>
      <top/>
      <bottom/>
      <diagonal/>
    </border>
    <border>
      <left/>
      <right style="thick">
        <color theme="0"/>
      </right>
      <top/>
      <bottom style="thin">
        <color theme="0" tint="-0.14996795556505021"/>
      </bottom>
      <diagonal/>
    </border>
    <border>
      <left style="thick">
        <color theme="0"/>
      </left>
      <right style="thick">
        <color theme="0"/>
      </right>
      <top/>
      <bottom style="thin">
        <color theme="0" tint="-0.14996795556505021"/>
      </bottom>
      <diagonal/>
    </border>
    <border>
      <left style="thick">
        <color theme="0"/>
      </left>
      <right/>
      <top/>
      <bottom style="thin">
        <color theme="0" tint="-0.14996795556505021"/>
      </bottom>
      <diagonal/>
    </border>
    <border>
      <left/>
      <right style="thick">
        <color theme="0"/>
      </right>
      <top style="thin">
        <color theme="0" tint="-0.14996795556505021"/>
      </top>
      <bottom style="thin">
        <color theme="0" tint="-0.14996795556505021"/>
      </bottom>
      <diagonal/>
    </border>
    <border>
      <left style="thick">
        <color theme="0"/>
      </left>
      <right/>
      <top style="thin">
        <color theme="0" tint="-0.14996795556505021"/>
      </top>
      <bottom style="thin">
        <color theme="0" tint="-0.14996795556505021"/>
      </bottom>
      <diagonal/>
    </border>
    <border>
      <left/>
      <right style="thick">
        <color theme="0"/>
      </right>
      <top style="thin">
        <color theme="0" tint="-0.14996795556505021"/>
      </top>
      <bottom style="thin">
        <color theme="0" tint="-0.14993743705557422"/>
      </bottom>
      <diagonal/>
    </border>
    <border>
      <left style="thick">
        <color theme="0"/>
      </left>
      <right style="thick">
        <color theme="0"/>
      </right>
      <top style="thin">
        <color theme="0" tint="-0.14996795556505021"/>
      </top>
      <bottom style="thin">
        <color theme="0" tint="-0.14993743705557422"/>
      </bottom>
      <diagonal/>
    </border>
    <border>
      <left style="thick">
        <color theme="0"/>
      </left>
      <right/>
      <top style="thin">
        <color theme="0" tint="-0.14996795556505021"/>
      </top>
      <bottom style="thin">
        <color theme="0" tint="-0.14993743705557422"/>
      </bottom>
      <diagonal/>
    </border>
    <border>
      <left/>
      <right style="thick">
        <color theme="0"/>
      </right>
      <top style="thin">
        <color indexed="64"/>
      </top>
      <bottom style="thin">
        <color theme="0" tint="-0.14996795556505021"/>
      </bottom>
      <diagonal/>
    </border>
    <border>
      <left/>
      <right style="thick">
        <color theme="0"/>
      </right>
      <top style="thin">
        <color theme="0" tint="-0.14996795556505021"/>
      </top>
      <bottom style="thin">
        <color indexed="64"/>
      </bottom>
      <diagonal/>
    </border>
    <border>
      <left/>
      <right style="thick">
        <color theme="0"/>
      </right>
      <top/>
      <bottom style="thin">
        <color indexed="64"/>
      </bottom>
      <diagonal/>
    </border>
    <border>
      <left style="thick">
        <color theme="0"/>
      </left>
      <right/>
      <top/>
      <bottom style="thin">
        <color indexed="64"/>
      </bottom>
      <diagonal/>
    </border>
    <border>
      <left style="thick">
        <color theme="0"/>
      </left>
      <right/>
      <top style="thin">
        <color indexed="64"/>
      </top>
      <bottom style="thin">
        <color theme="0" tint="-0.14996795556505021"/>
      </bottom>
      <diagonal/>
    </border>
    <border>
      <left style="thick">
        <color theme="0"/>
      </left>
      <right/>
      <top style="thin">
        <color theme="0" tint="-0.14996795556505021"/>
      </top>
      <bottom style="thin">
        <color indexed="64"/>
      </bottom>
      <diagonal/>
    </border>
    <border>
      <left style="thick">
        <color theme="0"/>
      </left>
      <right/>
      <top style="thin">
        <color theme="0" tint="-0.14996795556505021"/>
      </top>
      <bottom/>
      <diagonal/>
    </border>
    <border>
      <left style="thick">
        <color theme="0"/>
      </left>
      <right style="thick">
        <color theme="0"/>
      </right>
      <top/>
      <bottom style="thin">
        <color indexed="64"/>
      </bottom>
      <diagonal/>
    </border>
    <border>
      <left style="thick">
        <color theme="0"/>
      </left>
      <right style="thick">
        <color theme="0"/>
      </right>
      <top style="thin">
        <color indexed="64"/>
      </top>
      <bottom style="thin">
        <color theme="0" tint="-0.14996795556505021"/>
      </bottom>
      <diagonal/>
    </border>
    <border>
      <left style="thick">
        <color theme="0"/>
      </left>
      <right style="thick">
        <color theme="0"/>
      </right>
      <top style="thin">
        <color theme="0" tint="-0.14996795556505021"/>
      </top>
      <bottom style="thin">
        <color theme="0" tint="-0.14996795556505021"/>
      </bottom>
      <diagonal/>
    </border>
    <border>
      <left style="thick">
        <color theme="0"/>
      </left>
      <right style="thick">
        <color theme="0"/>
      </right>
      <top style="thin">
        <color theme="0" tint="-0.14996795556505021"/>
      </top>
      <bottom/>
      <diagonal/>
    </border>
    <border>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3743705557422"/>
      </top>
      <bottom style="thin">
        <color theme="0" tint="-0.14993743705557422"/>
      </bottom>
      <diagonal/>
    </border>
    <border>
      <left style="thick">
        <color theme="0"/>
      </left>
      <right style="thick">
        <color theme="0"/>
      </right>
      <top style="thin">
        <color theme="0" tint="-0.14996795556505021"/>
      </top>
      <bottom style="thin">
        <color indexed="64"/>
      </bottom>
      <diagonal/>
    </border>
    <border>
      <left style="thick">
        <color theme="0"/>
      </left>
      <right/>
      <top style="thin">
        <color theme="0" tint="-0.14993743705557422"/>
      </top>
      <bottom style="thin">
        <color theme="0" tint="-0.14993743705557422"/>
      </bottom>
      <diagonal/>
    </border>
    <border>
      <left/>
      <right style="thick">
        <color theme="0"/>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theme="0" tint="-0.14996795556505021"/>
      </bottom>
      <diagonal/>
    </border>
    <border>
      <left style="thick">
        <color theme="0"/>
      </left>
      <right/>
      <top style="thin">
        <color theme="0" tint="-0.14993743705557422"/>
      </top>
      <bottom style="thin">
        <color theme="0" tint="-0.14996795556505021"/>
      </bottom>
      <diagonal/>
    </border>
    <border>
      <left style="thick">
        <color theme="0"/>
      </left>
      <right style="thick">
        <color theme="0"/>
      </right>
      <top style="thin">
        <color theme="0" tint="-0.14993743705557422"/>
      </top>
      <bottom style="thin">
        <color indexed="64"/>
      </bottom>
      <diagonal/>
    </border>
    <border>
      <left style="thick">
        <color theme="0"/>
      </left>
      <right/>
      <top style="thin">
        <color theme="0" tint="-0.14993743705557422"/>
      </top>
      <bottom style="thin">
        <color indexed="64"/>
      </bottom>
      <diagonal/>
    </border>
    <border>
      <left style="thick">
        <color theme="0"/>
      </left>
      <right style="thick">
        <color theme="0"/>
      </right>
      <top/>
      <bottom style="thin">
        <color theme="0" tint="-0.14993743705557422"/>
      </bottom>
      <diagonal/>
    </border>
    <border>
      <left/>
      <right style="thick">
        <color theme="0"/>
      </right>
      <top style="thin">
        <color theme="0" tint="-0.14996795556505021"/>
      </top>
      <bottom/>
      <diagonal/>
    </border>
  </borders>
  <cellStyleXfs count="26">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6" fillId="0" borderId="0" applyNumberFormat="0" applyFill="0" applyBorder="0" applyAlignment="0" applyProtection="0"/>
    <xf numFmtId="0" fontId="1" fillId="0" borderId="0"/>
    <xf numFmtId="0" fontId="7" fillId="0" borderId="0"/>
    <xf numFmtId="9" fontId="5" fillId="0" borderId="0" applyFont="0" applyFill="0" applyBorder="0" applyAlignment="0" applyProtection="0"/>
    <xf numFmtId="0" fontId="1" fillId="0" borderId="0"/>
    <xf numFmtId="0" fontId="1" fillId="0" borderId="0"/>
    <xf numFmtId="0" fontId="1" fillId="0" borderId="0">
      <alignment horizontal="left" wrapText="1"/>
    </xf>
    <xf numFmtId="49" fontId="3" fillId="0" borderId="4" applyNumberFormat="0" applyFill="0" applyAlignment="0" applyProtection="0"/>
    <xf numFmtId="164" fontId="3" fillId="0" borderId="0" applyNumberFormat="0" applyFill="0" applyAlignment="0" applyProtection="0"/>
    <xf numFmtId="0" fontId="3" fillId="0" borderId="0" applyNumberFormat="0" applyFill="0" applyAlignment="0" applyProtection="0"/>
    <xf numFmtId="3" fontId="1" fillId="4" borderId="1" applyFont="0">
      <alignment horizontal="right" vertical="center"/>
      <protection locked="0"/>
    </xf>
    <xf numFmtId="0" fontId="3" fillId="2" borderId="2" applyFont="0" applyBorder="0">
      <alignment horizontal="center" wrapText="1"/>
    </xf>
    <xf numFmtId="43" fontId="5" fillId="0" borderId="0" applyFont="0" applyFill="0" applyBorder="0" applyAlignment="0" applyProtection="0"/>
    <xf numFmtId="0" fontId="8" fillId="0" borderId="0"/>
    <xf numFmtId="43" fontId="5" fillId="0" borderId="0" applyFont="0" applyFill="0" applyBorder="0" applyAlignment="0" applyProtection="0"/>
    <xf numFmtId="0" fontId="5" fillId="0" borderId="0"/>
    <xf numFmtId="0" fontId="1" fillId="0" borderId="0"/>
  </cellStyleXfs>
  <cellXfs count="285">
    <xf numFmtId="0" fontId="0" fillId="0" borderId="0" xfId="0"/>
    <xf numFmtId="0" fontId="9" fillId="7" borderId="0" xfId="0" applyFont="1" applyFill="1"/>
    <xf numFmtId="0" fontId="9" fillId="7" borderId="0" xfId="0" applyFont="1" applyFill="1" applyAlignment="1">
      <alignment horizontal="center"/>
    </xf>
    <xf numFmtId="49" fontId="9" fillId="7" borderId="0" xfId="0" applyNumberFormat="1" applyFont="1" applyFill="1" applyAlignment="1">
      <alignment horizontal="center"/>
    </xf>
    <xf numFmtId="0" fontId="9" fillId="0" borderId="0" xfId="0" applyFont="1"/>
    <xf numFmtId="0" fontId="14" fillId="0" borderId="0" xfId="0" applyFont="1"/>
    <xf numFmtId="14" fontId="9" fillId="0" borderId="0" xfId="0" applyNumberFormat="1" applyFont="1"/>
    <xf numFmtId="165" fontId="9" fillId="0" borderId="0" xfId="0" applyNumberFormat="1" applyFont="1"/>
    <xf numFmtId="0" fontId="13" fillId="0" borderId="0" xfId="0" applyFont="1" applyAlignment="1">
      <alignment horizontal="center" wrapText="1"/>
    </xf>
    <xf numFmtId="0" fontId="9" fillId="0" borderId="0" xfId="0" applyFont="1" applyAlignment="1">
      <alignment horizontal="center"/>
    </xf>
    <xf numFmtId="0" fontId="16" fillId="0" borderId="0" xfId="0" applyFont="1" applyAlignment="1">
      <alignment horizontal="center" vertical="center" wrapText="1"/>
    </xf>
    <xf numFmtId="165" fontId="10" fillId="0" borderId="6" xfId="0" applyNumberFormat="1" applyFont="1" applyBorder="1" applyAlignment="1">
      <alignment horizontal="center" vertical="center" wrapText="1"/>
    </xf>
    <xf numFmtId="165" fontId="10" fillId="0" borderId="7" xfId="0" applyNumberFormat="1" applyFont="1" applyBorder="1" applyAlignment="1">
      <alignment horizontal="center" vertical="center" wrapText="1"/>
    </xf>
    <xf numFmtId="0" fontId="10" fillId="0" borderId="6" xfId="0" applyFont="1" applyBorder="1" applyAlignment="1">
      <alignment vertical="center" wrapText="1"/>
    </xf>
    <xf numFmtId="0" fontId="10" fillId="0" borderId="7"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2" fillId="8" borderId="0" xfId="0" applyFont="1" applyFill="1" applyAlignment="1">
      <alignment vertical="center" wrapText="1"/>
    </xf>
    <xf numFmtId="0" fontId="12" fillId="6" borderId="0" xfId="0" applyFont="1" applyFill="1" applyAlignment="1">
      <alignment vertical="center" wrapText="1"/>
    </xf>
    <xf numFmtId="0" fontId="21" fillId="0" borderId="0" xfId="0" applyFont="1"/>
    <xf numFmtId="0" fontId="22" fillId="0" borderId="0" xfId="0" applyFont="1"/>
    <xf numFmtId="0" fontId="15" fillId="6" borderId="0" xfId="0" applyFont="1" applyFill="1" applyAlignment="1">
      <alignment vertical="center" wrapText="1"/>
    </xf>
    <xf numFmtId="0" fontId="14" fillId="6" borderId="0" xfId="0" applyFont="1" applyFill="1" applyAlignment="1">
      <alignment vertical="center" wrapText="1"/>
    </xf>
    <xf numFmtId="0" fontId="15" fillId="6" borderId="0" xfId="0" applyFont="1" applyFill="1" applyAlignment="1">
      <alignment horizontal="center" vertical="center" wrapText="1"/>
    </xf>
    <xf numFmtId="0" fontId="10" fillId="0" borderId="8" xfId="0" applyFont="1" applyBorder="1" applyAlignment="1">
      <alignment vertical="center" wrapText="1"/>
    </xf>
    <xf numFmtId="165" fontId="10" fillId="0" borderId="8" xfId="0" applyNumberFormat="1" applyFont="1" applyBorder="1" applyAlignment="1">
      <alignment horizontal="center" vertical="center" wrapText="1"/>
    </xf>
    <xf numFmtId="10" fontId="10" fillId="0" borderId="8" xfId="0" applyNumberFormat="1" applyFont="1" applyBorder="1" applyAlignment="1">
      <alignment horizontal="center" vertical="center" wrapText="1"/>
    </xf>
    <xf numFmtId="10" fontId="10" fillId="0" borderId="6" xfId="0" applyNumberFormat="1" applyFont="1" applyBorder="1" applyAlignment="1">
      <alignment horizontal="center" vertical="center" wrapText="1"/>
    </xf>
    <xf numFmtId="0" fontId="20" fillId="0" borderId="8" xfId="0" applyFont="1" applyBorder="1" applyAlignment="1">
      <alignment vertical="center" wrapText="1"/>
    </xf>
    <xf numFmtId="0" fontId="20" fillId="0" borderId="6" xfId="0" applyFont="1" applyBorder="1" applyAlignment="1">
      <alignment horizontal="left" vertical="center" wrapText="1" indent="1"/>
    </xf>
    <xf numFmtId="0" fontId="20" fillId="0" borderId="6" xfId="0" applyFont="1" applyBorder="1" applyAlignment="1">
      <alignment vertical="center" wrapText="1"/>
    </xf>
    <xf numFmtId="10" fontId="10" fillId="5" borderId="6" xfId="0" applyNumberFormat="1" applyFont="1" applyFill="1" applyBorder="1" applyAlignment="1">
      <alignment horizontal="center" vertical="center" wrapText="1"/>
    </xf>
    <xf numFmtId="0" fontId="10" fillId="0" borderId="8" xfId="0" applyFont="1" applyBorder="1" applyAlignment="1">
      <alignment horizontal="justify" vertical="center" wrapText="1"/>
    </xf>
    <xf numFmtId="3" fontId="10" fillId="0" borderId="8" xfId="0" applyNumberFormat="1" applyFont="1" applyBorder="1" applyAlignment="1">
      <alignment horizontal="center" vertical="center" wrapText="1"/>
    </xf>
    <xf numFmtId="0" fontId="20" fillId="0" borderId="6" xfId="0" applyFont="1" applyBorder="1" applyAlignment="1">
      <alignment horizontal="justify" vertical="center" wrapText="1"/>
    </xf>
    <xf numFmtId="0" fontId="10" fillId="0" borderId="6" xfId="0" applyFont="1" applyBorder="1" applyAlignment="1">
      <alignment horizontal="justify" vertical="center" wrapText="1"/>
    </xf>
    <xf numFmtId="0" fontId="10" fillId="0" borderId="9" xfId="0" applyFont="1" applyBorder="1" applyAlignment="1">
      <alignment horizontal="justify" vertical="center" wrapText="1"/>
    </xf>
    <xf numFmtId="0" fontId="9" fillId="0" borderId="6" xfId="0" applyFont="1" applyBorder="1"/>
    <xf numFmtId="0" fontId="16" fillId="5" borderId="0" xfId="0" applyFont="1" applyFill="1" applyAlignment="1">
      <alignment horizontal="center" vertical="center" wrapText="1"/>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9" fillId="0" borderId="4" xfId="0" applyFont="1" applyBorder="1"/>
    <xf numFmtId="0" fontId="16" fillId="5" borderId="6" xfId="0" applyFont="1" applyFill="1" applyBorder="1" applyAlignment="1">
      <alignment horizontal="center" vertical="center" wrapText="1"/>
    </xf>
    <xf numFmtId="165" fontId="10" fillId="10" borderId="6" xfId="0" applyNumberFormat="1" applyFont="1" applyFill="1" applyBorder="1" applyAlignment="1">
      <alignment horizontal="center" vertical="center" wrapText="1"/>
    </xf>
    <xf numFmtId="0" fontId="9" fillId="0" borderId="0" xfId="0" applyFont="1" applyAlignment="1">
      <alignment vertical="center"/>
    </xf>
    <xf numFmtId="0" fontId="19" fillId="0" borderId="0" xfId="0" applyFont="1" applyAlignment="1">
      <alignment horizontal="center" vertical="center" wrapText="1"/>
    </xf>
    <xf numFmtId="0" fontId="20" fillId="0" borderId="0" xfId="0" applyFont="1"/>
    <xf numFmtId="0" fontId="16" fillId="0" borderId="9" xfId="0" applyFont="1" applyBorder="1" applyAlignment="1">
      <alignment horizontal="center" vertical="center"/>
    </xf>
    <xf numFmtId="0" fontId="12" fillId="0" borderId="0" xfId="0" applyFont="1" applyAlignment="1">
      <alignment vertical="center"/>
    </xf>
    <xf numFmtId="0" fontId="20" fillId="0" borderId="0" xfId="0" applyFont="1" applyAlignment="1">
      <alignment vertical="center" wrapText="1"/>
    </xf>
    <xf numFmtId="0" fontId="20" fillId="0" borderId="0" xfId="0" applyFont="1" applyAlignment="1">
      <alignment horizontal="center" vertical="center"/>
    </xf>
    <xf numFmtId="0" fontId="20" fillId="7" borderId="8" xfId="0" applyFont="1" applyFill="1" applyBorder="1" applyAlignment="1">
      <alignment vertical="center" wrapText="1"/>
    </xf>
    <xf numFmtId="0" fontId="10" fillId="5" borderId="0" xfId="0" applyFont="1" applyFill="1" applyAlignment="1">
      <alignment horizontal="left" vertical="center" wrapText="1"/>
    </xf>
    <xf numFmtId="0" fontId="16" fillId="5" borderId="9" xfId="0" applyFont="1" applyFill="1" applyBorder="1" applyAlignment="1">
      <alignment horizontal="center" vertical="center" wrapText="1"/>
    </xf>
    <xf numFmtId="0" fontId="10" fillId="5" borderId="6" xfId="0" applyFont="1" applyFill="1" applyBorder="1" applyAlignment="1">
      <alignment horizontal="left" vertical="center" wrapText="1"/>
    </xf>
    <xf numFmtId="0" fontId="10" fillId="5" borderId="9" xfId="0" applyFont="1" applyFill="1" applyBorder="1" applyAlignment="1">
      <alignment horizontal="left" vertical="center" wrapText="1"/>
    </xf>
    <xf numFmtId="0" fontId="14" fillId="0" borderId="0" xfId="0" applyFont="1" applyAlignment="1">
      <alignment vertical="center"/>
    </xf>
    <xf numFmtId="165" fontId="9" fillId="5" borderId="0" xfId="0" applyNumberFormat="1" applyFont="1" applyFill="1" applyAlignment="1">
      <alignment horizontal="center" vertical="center" wrapText="1"/>
    </xf>
    <xf numFmtId="0" fontId="20" fillId="0" borderId="0" xfId="0" applyFont="1" applyAlignment="1">
      <alignment vertical="center"/>
    </xf>
    <xf numFmtId="0" fontId="20" fillId="0" borderId="0" xfId="0" quotePrefix="1" applyFont="1" applyAlignment="1">
      <alignment vertical="center" wrapText="1"/>
    </xf>
    <xf numFmtId="0" fontId="16" fillId="0" borderId="8" xfId="0" applyFont="1" applyBorder="1" applyAlignment="1">
      <alignment horizontal="center"/>
    </xf>
    <xf numFmtId="0" fontId="10" fillId="5" borderId="8" xfId="0" applyFont="1" applyFill="1" applyBorder="1" applyAlignment="1">
      <alignment horizontal="left" vertical="center" wrapText="1"/>
    </xf>
    <xf numFmtId="14" fontId="9" fillId="0" borderId="8" xfId="0" applyNumberFormat="1" applyFont="1" applyBorder="1" applyAlignment="1">
      <alignment horizontal="center" vertical="center" wrapText="1"/>
    </xf>
    <xf numFmtId="14" fontId="9" fillId="0" borderId="16" xfId="0" applyNumberFormat="1" applyFont="1" applyBorder="1" applyAlignment="1">
      <alignment horizontal="center" vertical="center" wrapText="1"/>
    </xf>
    <xf numFmtId="14" fontId="9" fillId="0" borderId="17" xfId="0" applyNumberFormat="1" applyFont="1" applyBorder="1" applyAlignment="1">
      <alignment horizontal="center" vertical="center" wrapText="1"/>
    </xf>
    <xf numFmtId="0" fontId="16" fillId="0" borderId="9" xfId="0" applyFont="1" applyBorder="1" applyAlignment="1">
      <alignment horizontal="center"/>
    </xf>
    <xf numFmtId="0" fontId="10" fillId="9" borderId="9" xfId="0" applyFont="1" applyFill="1" applyBorder="1" applyAlignment="1">
      <alignment horizontal="center" vertical="center" wrapText="1"/>
    </xf>
    <xf numFmtId="0" fontId="10" fillId="5" borderId="13" xfId="0" applyFont="1" applyFill="1" applyBorder="1" applyAlignment="1">
      <alignment horizontal="left" vertical="center" wrapText="1"/>
    </xf>
    <xf numFmtId="0" fontId="16" fillId="5" borderId="8" xfId="0" applyFont="1" applyFill="1" applyBorder="1" applyAlignment="1">
      <alignment horizontal="center" vertical="center" wrapText="1"/>
    </xf>
    <xf numFmtId="165" fontId="9" fillId="5" borderId="8"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165" fontId="9" fillId="5" borderId="6" xfId="0" applyNumberFormat="1" applyFont="1" applyFill="1" applyBorder="1" applyAlignment="1">
      <alignment horizontal="center" vertical="center" wrapText="1"/>
    </xf>
    <xf numFmtId="165" fontId="9" fillId="5" borderId="9" xfId="0" applyNumberFormat="1" applyFont="1" applyFill="1" applyBorder="1" applyAlignment="1">
      <alignment horizontal="center" vertical="center" wrapText="1"/>
    </xf>
    <xf numFmtId="0" fontId="11" fillId="5" borderId="9" xfId="0" applyFont="1" applyFill="1" applyBorder="1" applyAlignment="1">
      <alignment horizontal="left" vertical="center" wrapText="1"/>
    </xf>
    <xf numFmtId="0" fontId="10" fillId="0" borderId="8" xfId="0" applyFont="1" applyBorder="1" applyAlignment="1">
      <alignment horizontal="left" vertical="center"/>
    </xf>
    <xf numFmtId="0" fontId="10" fillId="0" borderId="6" xfId="0" applyFont="1" applyBorder="1" applyAlignment="1">
      <alignment horizontal="left" vertical="center"/>
    </xf>
    <xf numFmtId="0" fontId="10" fillId="0" borderId="9" xfId="0" applyFont="1" applyBorder="1" applyAlignment="1">
      <alignment horizontal="left" vertical="center"/>
    </xf>
    <xf numFmtId="10" fontId="10" fillId="0" borderId="9" xfId="0" applyNumberFormat="1" applyFont="1" applyBorder="1" applyAlignment="1">
      <alignment horizontal="center" vertical="center"/>
    </xf>
    <xf numFmtId="0" fontId="15" fillId="0" borderId="0" xfId="0" applyFont="1" applyAlignment="1">
      <alignment horizontal="center" vertical="center"/>
    </xf>
    <xf numFmtId="165" fontId="9" fillId="7" borderId="6" xfId="0" applyNumberFormat="1" applyFont="1" applyFill="1" applyBorder="1" applyAlignment="1">
      <alignment horizontal="center" vertical="center" wrapText="1"/>
    </xf>
    <xf numFmtId="49" fontId="24" fillId="0" borderId="0" xfId="0" applyNumberFormat="1" applyFont="1" applyAlignment="1">
      <alignment vertical="center" wrapText="1"/>
    </xf>
    <xf numFmtId="165" fontId="10" fillId="7" borderId="6" xfId="0" applyNumberFormat="1" applyFont="1" applyFill="1" applyBorder="1" applyAlignment="1">
      <alignment horizontal="center" vertical="center" wrapText="1"/>
    </xf>
    <xf numFmtId="0" fontId="9" fillId="7" borderId="0" xfId="0" applyFont="1" applyFill="1" applyAlignment="1">
      <alignment horizontal="center" vertical="center"/>
    </xf>
    <xf numFmtId="0" fontId="9" fillId="7" borderId="0" xfId="0" applyFont="1" applyFill="1" applyAlignment="1">
      <alignment vertical="center" wrapText="1"/>
    </xf>
    <xf numFmtId="0" fontId="14" fillId="0" borderId="0" xfId="0" applyFont="1" applyAlignment="1">
      <alignment wrapText="1"/>
    </xf>
    <xf numFmtId="0" fontId="25" fillId="0" borderId="0" xfId="0" applyFont="1"/>
    <xf numFmtId="0" fontId="16" fillId="0" borderId="4" xfId="0" applyFont="1" applyBorder="1" applyAlignment="1">
      <alignment horizontal="center" vertical="center"/>
    </xf>
    <xf numFmtId="0" fontId="15" fillId="0" borderId="5" xfId="0" applyFont="1" applyBorder="1" applyAlignment="1">
      <alignment horizontal="center" vertical="center"/>
    </xf>
    <xf numFmtId="0" fontId="16" fillId="0" borderId="7" xfId="0" applyFont="1" applyBorder="1" applyAlignment="1">
      <alignment horizontal="center" vertical="center"/>
    </xf>
    <xf numFmtId="0" fontId="20" fillId="0" borderId="7" xfId="0" applyFont="1" applyBorder="1" applyAlignment="1">
      <alignment vertical="center" wrapText="1"/>
    </xf>
    <xf numFmtId="0" fontId="17" fillId="0" borderId="4" xfId="0" applyFont="1" applyBorder="1" applyAlignment="1">
      <alignment vertical="center" wrapText="1"/>
    </xf>
    <xf numFmtId="14" fontId="9" fillId="0" borderId="4" xfId="0" applyNumberFormat="1" applyFont="1" applyBorder="1" applyAlignment="1">
      <alignment horizontal="center" vertical="center" wrapText="1"/>
    </xf>
    <xf numFmtId="10" fontId="10" fillId="0" borderId="7" xfId="0" applyNumberFormat="1" applyFont="1" applyBorder="1" applyAlignment="1">
      <alignment horizontal="center" vertical="center" wrapText="1"/>
    </xf>
    <xf numFmtId="10" fontId="10" fillId="5" borderId="7" xfId="0" applyNumberFormat="1" applyFont="1" applyFill="1" applyBorder="1" applyAlignment="1">
      <alignment horizontal="center" vertical="center" wrapText="1"/>
    </xf>
    <xf numFmtId="0" fontId="20" fillId="0" borderId="7" xfId="0" applyFont="1" applyBorder="1" applyAlignment="1">
      <alignment horizontal="justify" vertical="center" wrapText="1"/>
    </xf>
    <xf numFmtId="0" fontId="10" fillId="0" borderId="7" xfId="0" applyFont="1" applyBorder="1" applyAlignment="1">
      <alignment horizontal="justify" vertical="center" wrapText="1"/>
    </xf>
    <xf numFmtId="0" fontId="14" fillId="0" borderId="4" xfId="0" applyFont="1" applyBorder="1" applyAlignment="1">
      <alignment vertical="center"/>
    </xf>
    <xf numFmtId="0" fontId="10" fillId="5" borderId="4" xfId="0" applyFont="1" applyFill="1" applyBorder="1" applyAlignment="1">
      <alignment vertical="center" wrapText="1"/>
    </xf>
    <xf numFmtId="0" fontId="10" fillId="7" borderId="0" xfId="0" applyFont="1" applyFill="1"/>
    <xf numFmtId="0" fontId="12" fillId="7" borderId="0" xfId="0" applyFont="1" applyFill="1" applyAlignment="1">
      <alignment wrapText="1"/>
    </xf>
    <xf numFmtId="0" fontId="14" fillId="7" borderId="0" xfId="0" applyFont="1" applyFill="1" applyAlignment="1">
      <alignment wrapText="1"/>
    </xf>
    <xf numFmtId="0" fontId="27" fillId="7" borderId="0" xfId="9" applyFont="1" applyFill="1" applyBorder="1" applyAlignment="1">
      <alignment vertical="center" wrapText="1"/>
    </xf>
    <xf numFmtId="0" fontId="27" fillId="7" borderId="0" xfId="9" applyFont="1" applyFill="1" applyBorder="1"/>
    <xf numFmtId="0" fontId="27" fillId="7" borderId="0" xfId="9" applyFont="1" applyFill="1" applyBorder="1" applyAlignment="1">
      <alignment vertical="center"/>
    </xf>
    <xf numFmtId="0" fontId="9" fillId="7" borderId="0" xfId="0" applyFont="1" applyFill="1" applyAlignment="1">
      <alignment vertical="center"/>
    </xf>
    <xf numFmtId="0" fontId="9" fillId="7" borderId="0" xfId="0" applyFont="1" applyFill="1" applyAlignment="1">
      <alignment horizontal="left"/>
    </xf>
    <xf numFmtId="0" fontId="29" fillId="0" borderId="0" xfId="0" applyFont="1"/>
    <xf numFmtId="165" fontId="10" fillId="10" borderId="8" xfId="0" applyNumberFormat="1" applyFont="1" applyFill="1" applyBorder="1" applyAlignment="1">
      <alignment horizontal="center" vertical="center" wrapText="1"/>
    </xf>
    <xf numFmtId="165" fontId="10" fillId="10" borderId="7" xfId="0" applyNumberFormat="1" applyFont="1" applyFill="1" applyBorder="1" applyAlignment="1">
      <alignment horizontal="center" vertical="center" wrapText="1"/>
    </xf>
    <xf numFmtId="10" fontId="10" fillId="10" borderId="8" xfId="0" applyNumberFormat="1" applyFont="1" applyFill="1" applyBorder="1" applyAlignment="1">
      <alignment horizontal="center" vertical="center" wrapText="1"/>
    </xf>
    <xf numFmtId="10" fontId="10" fillId="10" borderId="6" xfId="0" applyNumberFormat="1" applyFont="1" applyFill="1" applyBorder="1" applyAlignment="1">
      <alignment horizontal="center" vertical="center" wrapText="1"/>
    </xf>
    <xf numFmtId="10" fontId="10" fillId="10" borderId="7" xfId="0" applyNumberFormat="1" applyFont="1" applyFill="1" applyBorder="1" applyAlignment="1">
      <alignment horizontal="center" vertical="center" wrapText="1"/>
    </xf>
    <xf numFmtId="3" fontId="10" fillId="10" borderId="8" xfId="0" applyNumberFormat="1" applyFont="1" applyFill="1" applyBorder="1" applyAlignment="1">
      <alignment horizontal="center" vertical="center" wrapText="1"/>
    </xf>
    <xf numFmtId="0" fontId="15" fillId="8" borderId="5" xfId="0" applyFont="1" applyFill="1" applyBorder="1" applyAlignment="1">
      <alignment horizontal="center" vertical="center" wrapText="1"/>
    </xf>
    <xf numFmtId="0" fontId="12" fillId="8" borderId="5" xfId="0" applyFont="1" applyFill="1" applyBorder="1" applyAlignment="1">
      <alignment vertical="center" wrapText="1"/>
    </xf>
    <xf numFmtId="0" fontId="10" fillId="0" borderId="6" xfId="0" applyFont="1" applyBorder="1" applyAlignment="1">
      <alignment horizontal="left" vertical="center" wrapText="1"/>
    </xf>
    <xf numFmtId="10" fontId="9" fillId="0" borderId="0" xfId="0" applyNumberFormat="1" applyFont="1" applyAlignment="1">
      <alignment horizontal="center"/>
    </xf>
    <xf numFmtId="10" fontId="9" fillId="10" borderId="0" xfId="0" applyNumberFormat="1" applyFont="1" applyFill="1" applyAlignment="1">
      <alignment horizontal="center"/>
    </xf>
    <xf numFmtId="165" fontId="9" fillId="7" borderId="9" xfId="0" applyNumberFormat="1" applyFont="1" applyFill="1" applyBorder="1" applyAlignment="1">
      <alignment horizontal="center" vertical="center" wrapText="1"/>
    </xf>
    <xf numFmtId="14" fontId="9" fillId="7" borderId="0" xfId="0" applyNumberFormat="1" applyFont="1" applyFill="1" applyAlignment="1">
      <alignment horizontal="center"/>
    </xf>
    <xf numFmtId="165" fontId="10" fillId="0" borderId="17" xfId="0" applyNumberFormat="1" applyFont="1" applyBorder="1" applyAlignment="1">
      <alignment horizontal="center" vertical="center" wrapText="1"/>
    </xf>
    <xf numFmtId="165" fontId="12" fillId="0" borderId="12" xfId="0" applyNumberFormat="1" applyFont="1" applyBorder="1" applyAlignment="1">
      <alignment horizontal="center" vertical="center" wrapText="1"/>
    </xf>
    <xf numFmtId="165" fontId="10" fillId="0" borderId="30" xfId="0" applyNumberFormat="1" applyFont="1" applyBorder="1" applyAlignment="1">
      <alignment horizontal="center" vertical="center" wrapText="1"/>
    </xf>
    <xf numFmtId="0" fontId="19" fillId="0" borderId="0" xfId="0" applyFont="1" applyAlignment="1">
      <alignment horizontal="left" vertical="center" wrapText="1"/>
    </xf>
    <xf numFmtId="0" fontId="26" fillId="11" borderId="0" xfId="0" applyFont="1" applyFill="1" applyAlignment="1">
      <alignment vertical="center"/>
    </xf>
    <xf numFmtId="0" fontId="30" fillId="0" borderId="9"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31" fillId="6" borderId="0" xfId="0" applyFont="1" applyFill="1" applyAlignment="1">
      <alignment horizontal="center" vertical="center" wrapText="1"/>
    </xf>
    <xf numFmtId="0" fontId="31" fillId="8" borderId="0" xfId="0" applyFont="1" applyFill="1" applyAlignment="1">
      <alignment horizontal="center" vertical="center" wrapText="1"/>
    </xf>
    <xf numFmtId="0" fontId="6" fillId="0" borderId="0" xfId="9" applyAlignment="1">
      <alignment horizontal="center"/>
    </xf>
    <xf numFmtId="0" fontId="6" fillId="0" borderId="0" xfId="9" applyAlignment="1">
      <alignment horizontal="center" vertical="center"/>
    </xf>
    <xf numFmtId="165" fontId="10" fillId="7" borderId="8" xfId="0" applyNumberFormat="1" applyFont="1" applyFill="1" applyBorder="1" applyAlignment="1">
      <alignment horizontal="center" vertical="center" wrapText="1"/>
    </xf>
    <xf numFmtId="165" fontId="10" fillId="7" borderId="7" xfId="0" applyNumberFormat="1" applyFont="1" applyFill="1" applyBorder="1" applyAlignment="1">
      <alignment horizontal="center" vertical="center" wrapText="1"/>
    </xf>
    <xf numFmtId="10" fontId="10" fillId="7" borderId="8" xfId="0" applyNumberFormat="1" applyFont="1" applyFill="1" applyBorder="1" applyAlignment="1">
      <alignment horizontal="center" vertical="center" wrapText="1"/>
    </xf>
    <xf numFmtId="10" fontId="10" fillId="7" borderId="6" xfId="0" applyNumberFormat="1"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3" fontId="10" fillId="7" borderId="8" xfId="0" applyNumberFormat="1" applyFont="1" applyFill="1" applyBorder="1" applyAlignment="1">
      <alignment horizontal="center" vertical="center" wrapText="1"/>
    </xf>
    <xf numFmtId="10" fontId="10" fillId="7" borderId="7" xfId="12" applyNumberFormat="1" applyFont="1" applyFill="1" applyBorder="1" applyAlignment="1">
      <alignment horizontal="center" vertical="center" wrapText="1"/>
    </xf>
    <xf numFmtId="10" fontId="9" fillId="7" borderId="0" xfId="0" applyNumberFormat="1" applyFont="1" applyFill="1" applyAlignment="1">
      <alignment horizontal="center"/>
    </xf>
    <xf numFmtId="165" fontId="9" fillId="10" borderId="6" xfId="0" applyNumberFormat="1" applyFont="1" applyFill="1" applyBorder="1" applyAlignment="1">
      <alignment horizontal="center" vertical="center" wrapText="1"/>
    </xf>
    <xf numFmtId="165" fontId="9" fillId="10" borderId="9" xfId="0" applyNumberFormat="1" applyFont="1" applyFill="1" applyBorder="1" applyAlignment="1">
      <alignment horizontal="center" vertical="center" wrapText="1"/>
    </xf>
    <xf numFmtId="0" fontId="10" fillId="0" borderId="15" xfId="0" applyFont="1" applyBorder="1" applyAlignment="1">
      <alignment horizontal="center" vertical="center" wrapText="1"/>
    </xf>
    <xf numFmtId="0" fontId="10" fillId="0" borderId="10" xfId="0" applyFont="1" applyBorder="1" applyAlignment="1">
      <alignment vertical="center"/>
    </xf>
    <xf numFmtId="0" fontId="10" fillId="0" borderId="11" xfId="0" applyFont="1" applyBorder="1" applyAlignment="1">
      <alignment vertical="center"/>
    </xf>
    <xf numFmtId="0" fontId="30" fillId="0" borderId="31" xfId="0" applyFont="1" applyBorder="1" applyAlignment="1">
      <alignment horizontal="center" vertical="center" wrapText="1"/>
    </xf>
    <xf numFmtId="0" fontId="30" fillId="0" borderId="27" xfId="0" applyFont="1" applyBorder="1" applyAlignment="1">
      <alignment horizontal="center" vertical="center" wrapText="1"/>
    </xf>
    <xf numFmtId="0" fontId="10" fillId="0" borderId="23" xfId="0" applyFont="1" applyBorder="1" applyAlignment="1">
      <alignment vertical="center"/>
    </xf>
    <xf numFmtId="0" fontId="10" fillId="0" borderId="28" xfId="0" applyFont="1" applyBorder="1" applyAlignment="1">
      <alignment vertical="center"/>
    </xf>
    <xf numFmtId="14" fontId="10" fillId="0" borderId="28" xfId="0" applyNumberFormat="1" applyFont="1" applyBorder="1" applyAlignment="1">
      <alignment horizontal="center" vertical="center" wrapText="1"/>
    </xf>
    <xf numFmtId="14" fontId="10" fillId="0" borderId="24" xfId="0" applyNumberFormat="1" applyFont="1" applyBorder="1" applyAlignment="1">
      <alignment horizontal="center" vertical="center" wrapText="1"/>
    </xf>
    <xf numFmtId="0" fontId="30" fillId="0" borderId="21" xfId="0" applyFont="1" applyBorder="1" applyAlignment="1">
      <alignment horizontal="center" vertical="center" wrapText="1"/>
    </xf>
    <xf numFmtId="0" fontId="10" fillId="0" borderId="29" xfId="0" applyFont="1" applyBorder="1" applyAlignment="1">
      <alignment vertical="center" wrapText="1"/>
    </xf>
    <xf numFmtId="165" fontId="10" fillId="0" borderId="29" xfId="0" applyNumberFormat="1" applyFont="1" applyBorder="1" applyAlignment="1">
      <alignment horizontal="center" vertical="center" wrapText="1"/>
    </xf>
    <xf numFmtId="165" fontId="10" fillId="0" borderId="25" xfId="0" applyNumberFormat="1" applyFont="1" applyBorder="1" applyAlignment="1">
      <alignment horizontal="center" vertical="center" wrapText="1"/>
    </xf>
    <xf numFmtId="0" fontId="30" fillId="0" borderId="16" xfId="0" applyFont="1" applyBorder="1" applyAlignment="1">
      <alignment horizontal="center" vertical="center" wrapText="1"/>
    </xf>
    <xf numFmtId="0" fontId="10" fillId="0" borderId="30" xfId="0" applyFont="1" applyBorder="1" applyAlignment="1">
      <alignment horizontal="left" vertical="center" wrapText="1" indent="1"/>
    </xf>
    <xf numFmtId="0" fontId="30" fillId="0" borderId="18" xfId="0" applyFont="1" applyBorder="1" applyAlignment="1">
      <alignment horizontal="center" vertical="center" wrapText="1"/>
    </xf>
    <xf numFmtId="0" fontId="10" fillId="0" borderId="19" xfId="0" applyFont="1" applyBorder="1" applyAlignment="1">
      <alignment horizontal="left" vertical="center" wrapText="1" indent="1"/>
    </xf>
    <xf numFmtId="165" fontId="10" fillId="0" borderId="19" xfId="0" applyNumberFormat="1" applyFont="1" applyBorder="1" applyAlignment="1">
      <alignment horizontal="center" vertical="center" wrapText="1"/>
    </xf>
    <xf numFmtId="165" fontId="10" fillId="0" borderId="20" xfId="0" applyNumberFormat="1" applyFont="1" applyBorder="1" applyAlignment="1">
      <alignment horizontal="center" vertical="center" wrapText="1"/>
    </xf>
    <xf numFmtId="0" fontId="30" fillId="0" borderId="32" xfId="0" applyFont="1" applyBorder="1" applyAlignment="1">
      <alignment horizontal="center" vertical="center" wrapText="1"/>
    </xf>
    <xf numFmtId="0" fontId="10" fillId="0" borderId="33" xfId="0" applyFont="1" applyBorder="1" applyAlignment="1">
      <alignment vertical="center" wrapText="1"/>
    </xf>
    <xf numFmtId="165" fontId="10" fillId="0" borderId="33" xfId="0" applyNumberFormat="1" applyFont="1" applyBorder="1" applyAlignment="1">
      <alignment horizontal="center" vertical="center" wrapText="1"/>
    </xf>
    <xf numFmtId="165" fontId="10" fillId="0" borderId="35" xfId="0" applyNumberFormat="1" applyFont="1" applyBorder="1" applyAlignment="1">
      <alignment horizontal="center" vertical="center" wrapText="1"/>
    </xf>
    <xf numFmtId="0" fontId="10" fillId="0" borderId="33" xfId="0" applyFont="1" applyBorder="1" applyAlignment="1">
      <alignment horizontal="left" vertical="center" wrapText="1" indent="1"/>
    </xf>
    <xf numFmtId="0" fontId="9" fillId="0" borderId="33" xfId="0" applyFont="1" applyBorder="1" applyAlignment="1">
      <alignment horizontal="left" vertical="center" wrapText="1" indent="1"/>
    </xf>
    <xf numFmtId="165" fontId="10" fillId="10" borderId="33" xfId="0" applyNumberFormat="1" applyFont="1" applyFill="1" applyBorder="1" applyAlignment="1">
      <alignment horizontal="center" vertical="center" wrapText="1"/>
    </xf>
    <xf numFmtId="165" fontId="10" fillId="10" borderId="35" xfId="0" applyNumberFormat="1" applyFont="1" applyFill="1" applyBorder="1" applyAlignment="1">
      <alignment horizontal="center" vertical="center" wrapText="1"/>
    </xf>
    <xf numFmtId="0" fontId="30" fillId="0" borderId="36" xfId="0" applyFont="1" applyBorder="1" applyAlignment="1">
      <alignment horizontal="center" vertical="center" wrapText="1"/>
    </xf>
    <xf numFmtId="0" fontId="10" fillId="0" borderId="37" xfId="0" applyFont="1" applyBorder="1" applyAlignment="1">
      <alignment vertical="center" wrapText="1"/>
    </xf>
    <xf numFmtId="165" fontId="10" fillId="10" borderId="38" xfId="0" applyNumberFormat="1" applyFont="1" applyFill="1" applyBorder="1" applyAlignment="1">
      <alignment horizontal="center" vertical="center" wrapText="1"/>
    </xf>
    <xf numFmtId="0" fontId="30" fillId="0" borderId="22" xfId="0" applyFont="1" applyBorder="1" applyAlignment="1">
      <alignment horizontal="center" vertical="center" wrapText="1"/>
    </xf>
    <xf numFmtId="0" fontId="10" fillId="0" borderId="34" xfId="0" applyFont="1" applyBorder="1" applyAlignment="1">
      <alignment vertical="center" wrapText="1"/>
    </xf>
    <xf numFmtId="165" fontId="10" fillId="10" borderId="26" xfId="0" applyNumberFormat="1" applyFont="1" applyFill="1" applyBorder="1" applyAlignment="1">
      <alignment horizontal="center" vertical="center" wrapText="1"/>
    </xf>
    <xf numFmtId="0" fontId="31" fillId="0" borderId="10" xfId="0" applyFont="1" applyBorder="1" applyAlignment="1">
      <alignment horizontal="center" vertical="center" wrapText="1"/>
    </xf>
    <xf numFmtId="0" fontId="12" fillId="0" borderId="11" xfId="0" applyFont="1" applyBorder="1" applyAlignment="1">
      <alignment vertical="center" wrapText="1"/>
    </xf>
    <xf numFmtId="165" fontId="12" fillId="0" borderId="11" xfId="0" applyNumberFormat="1" applyFont="1" applyBorder="1" applyAlignment="1">
      <alignment horizontal="center" vertical="center" wrapText="1"/>
    </xf>
    <xf numFmtId="165" fontId="10" fillId="0" borderId="39" xfId="0" applyNumberFormat="1" applyFont="1" applyBorder="1" applyAlignment="1">
      <alignment horizontal="center" vertical="center" wrapText="1"/>
    </xf>
    <xf numFmtId="0" fontId="19" fillId="6" borderId="0" xfId="0" applyFont="1" applyFill="1" applyAlignment="1">
      <alignment vertical="center" wrapText="1"/>
    </xf>
    <xf numFmtId="0" fontId="19" fillId="6" borderId="0" xfId="0" applyFont="1" applyFill="1" applyAlignment="1">
      <alignment vertical="center"/>
    </xf>
    <xf numFmtId="49" fontId="32" fillId="0" borderId="0" xfId="0" applyNumberFormat="1" applyFont="1" applyAlignment="1">
      <alignment vertical="center" wrapText="1"/>
    </xf>
    <xf numFmtId="0" fontId="30" fillId="7" borderId="8" xfId="0" applyFont="1" applyFill="1" applyBorder="1" applyAlignment="1">
      <alignment horizontal="center" vertical="center" wrapText="1"/>
    </xf>
    <xf numFmtId="0" fontId="10" fillId="0" borderId="9" xfId="0" applyFont="1" applyBorder="1" applyAlignment="1">
      <alignment vertical="center" wrapText="1"/>
    </xf>
    <xf numFmtId="10" fontId="10" fillId="0" borderId="9" xfId="0" applyNumberFormat="1" applyFont="1" applyBorder="1" applyAlignment="1">
      <alignment horizontal="center" vertical="center" wrapText="1"/>
    </xf>
    <xf numFmtId="10" fontId="10" fillId="7" borderId="9" xfId="0" applyNumberFormat="1" applyFont="1" applyFill="1" applyBorder="1" applyAlignment="1">
      <alignment horizontal="center" vertical="center" wrapText="1"/>
    </xf>
    <xf numFmtId="10" fontId="10" fillId="10" borderId="9" xfId="0" applyNumberFormat="1" applyFont="1" applyFill="1" applyBorder="1" applyAlignment="1">
      <alignment horizontal="center" vertical="center" wrapText="1"/>
    </xf>
    <xf numFmtId="0" fontId="30" fillId="10" borderId="8" xfId="0" applyFont="1" applyFill="1" applyBorder="1" applyAlignment="1">
      <alignment horizontal="center" vertical="center" wrapText="1"/>
    </xf>
    <xf numFmtId="0" fontId="10" fillId="10" borderId="8" xfId="0" applyFont="1" applyFill="1" applyBorder="1" applyAlignment="1">
      <alignment vertical="center" wrapText="1"/>
    </xf>
    <xf numFmtId="0" fontId="10" fillId="10" borderId="33" xfId="0" applyFont="1" applyFill="1" applyBorder="1" applyAlignment="1">
      <alignment vertical="center" wrapText="1"/>
    </xf>
    <xf numFmtId="0" fontId="30" fillId="10" borderId="32" xfId="0" applyFont="1" applyFill="1" applyBorder="1" applyAlignment="1">
      <alignment horizontal="center" vertical="center" wrapText="1"/>
    </xf>
    <xf numFmtId="165" fontId="9" fillId="10" borderId="6" xfId="0" applyNumberFormat="1" applyFont="1" applyFill="1" applyBorder="1" applyAlignment="1">
      <alignment vertical="center" wrapText="1"/>
    </xf>
    <xf numFmtId="165" fontId="9" fillId="10" borderId="9" xfId="0" applyNumberFormat="1" applyFont="1" applyFill="1" applyBorder="1" applyAlignment="1">
      <alignment vertical="center" wrapText="1"/>
    </xf>
    <xf numFmtId="165" fontId="9" fillId="10" borderId="8" xfId="0" applyNumberFormat="1" applyFont="1" applyFill="1" applyBorder="1" applyAlignment="1">
      <alignment vertical="center" wrapText="1"/>
    </xf>
    <xf numFmtId="0" fontId="14" fillId="6" borderId="0" xfId="0" applyFont="1" applyFill="1"/>
    <xf numFmtId="0" fontId="25" fillId="0" borderId="10" xfId="0" applyFont="1" applyBorder="1"/>
    <xf numFmtId="0" fontId="9" fillId="0" borderId="12" xfId="0" applyFont="1" applyBorder="1" applyAlignment="1">
      <alignment horizontal="center" vertical="center" wrapText="1"/>
    </xf>
    <xf numFmtId="0" fontId="25" fillId="0" borderId="23" xfId="0" applyFont="1" applyBorder="1"/>
    <xf numFmtId="0" fontId="16" fillId="0" borderId="24" xfId="0" applyFont="1" applyBorder="1" applyAlignment="1">
      <alignment horizontal="center" vertical="center"/>
    </xf>
    <xf numFmtId="0" fontId="14" fillId="0" borderId="21" xfId="0" applyFont="1" applyBorder="1" applyAlignment="1">
      <alignment vertical="center"/>
    </xf>
    <xf numFmtId="166" fontId="19" fillId="7" borderId="25" xfId="0" applyNumberFormat="1" applyFont="1" applyFill="1" applyBorder="1" applyAlignment="1">
      <alignment horizontal="center" vertical="center" wrapText="1"/>
    </xf>
    <xf numFmtId="0" fontId="9" fillId="0" borderId="16" xfId="0" applyFont="1" applyBorder="1" applyAlignment="1">
      <alignment vertical="center"/>
    </xf>
    <xf numFmtId="167" fontId="33" fillId="0" borderId="20" xfId="0" applyNumberFormat="1" applyFont="1" applyBorder="1" applyAlignment="1">
      <alignment horizontal="center"/>
    </xf>
    <xf numFmtId="167" fontId="33" fillId="0" borderId="35" xfId="0" applyNumberFormat="1" applyFont="1" applyBorder="1" applyAlignment="1">
      <alignment horizontal="center"/>
    </xf>
    <xf numFmtId="0" fontId="9" fillId="0" borderId="22" xfId="0" applyFont="1" applyBorder="1" applyAlignment="1">
      <alignment vertical="center"/>
    </xf>
    <xf numFmtId="167" fontId="33" fillId="0" borderId="40" xfId="0" applyNumberFormat="1" applyFont="1" applyBorder="1" applyAlignment="1">
      <alignment horizontal="center"/>
    </xf>
    <xf numFmtId="0" fontId="14" fillId="0" borderId="10" xfId="0" applyFont="1" applyBorder="1" applyAlignment="1">
      <alignment vertical="center"/>
    </xf>
    <xf numFmtId="166" fontId="19" fillId="7" borderId="12" xfId="0" applyNumberFormat="1" applyFont="1" applyFill="1" applyBorder="1" applyAlignment="1">
      <alignment horizontal="center" vertical="center" wrapText="1"/>
    </xf>
    <xf numFmtId="165" fontId="10" fillId="0" borderId="41" xfId="0" applyNumberFormat="1" applyFont="1" applyBorder="1" applyAlignment="1">
      <alignment horizontal="center" vertical="center" wrapText="1"/>
    </xf>
    <xf numFmtId="9" fontId="10" fillId="0" borderId="33" xfId="0" applyNumberFormat="1" applyFont="1" applyBorder="1" applyAlignment="1">
      <alignment horizontal="center" vertical="center" wrapText="1"/>
    </xf>
    <xf numFmtId="0" fontId="12" fillId="0" borderId="0" xfId="0" applyFont="1"/>
    <xf numFmtId="0" fontId="10" fillId="0" borderId="0" xfId="0" applyFont="1"/>
    <xf numFmtId="0" fontId="11" fillId="0" borderId="0" xfId="0" applyFont="1" applyAlignment="1">
      <alignment wrapText="1"/>
    </xf>
    <xf numFmtId="0" fontId="30" fillId="9" borderId="0" xfId="0" applyFont="1" applyFill="1" applyAlignment="1">
      <alignment horizontal="center" vertical="center" wrapText="1"/>
    </xf>
    <xf numFmtId="0" fontId="30" fillId="0" borderId="0" xfId="0" applyFont="1" applyAlignment="1">
      <alignment horizontal="center" vertical="center" wrapText="1"/>
    </xf>
    <xf numFmtId="0" fontId="10" fillId="0" borderId="29" xfId="0" applyFont="1" applyBorder="1" applyAlignment="1">
      <alignment horizontal="left" vertical="center" wrapText="1"/>
    </xf>
    <xf numFmtId="165" fontId="10" fillId="9" borderId="29" xfId="0" applyNumberFormat="1" applyFont="1" applyFill="1" applyBorder="1" applyAlignment="1">
      <alignment wrapText="1"/>
    </xf>
    <xf numFmtId="165" fontId="10" fillId="9" borderId="25" xfId="0" applyNumberFormat="1" applyFont="1" applyFill="1" applyBorder="1" applyAlignment="1">
      <alignment wrapText="1"/>
    </xf>
    <xf numFmtId="0" fontId="10" fillId="0" borderId="30" xfId="0" applyFont="1" applyBorder="1" applyAlignment="1">
      <alignment horizontal="left" vertical="center" wrapText="1"/>
    </xf>
    <xf numFmtId="165" fontId="10" fillId="9" borderId="30" xfId="0" applyNumberFormat="1" applyFont="1" applyFill="1" applyBorder="1" applyAlignment="1">
      <alignment wrapText="1"/>
    </xf>
    <xf numFmtId="165" fontId="10" fillId="9" borderId="17" xfId="0" applyNumberFormat="1" applyFont="1" applyFill="1" applyBorder="1" applyAlignment="1">
      <alignment wrapText="1"/>
    </xf>
    <xf numFmtId="165" fontId="10" fillId="12" borderId="30" xfId="0" applyNumberFormat="1" applyFont="1" applyFill="1" applyBorder="1" applyAlignment="1">
      <alignment wrapText="1"/>
    </xf>
    <xf numFmtId="165" fontId="10" fillId="0" borderId="30" xfId="0" applyNumberFormat="1" applyFont="1" applyBorder="1" applyAlignment="1">
      <alignment wrapText="1"/>
    </xf>
    <xf numFmtId="165" fontId="10" fillId="0" borderId="17" xfId="0" applyNumberFormat="1" applyFont="1" applyBorder="1" applyAlignment="1">
      <alignment wrapText="1"/>
    </xf>
    <xf numFmtId="0" fontId="30" fillId="0" borderId="42" xfId="0" applyFont="1" applyBorder="1" applyAlignment="1">
      <alignment horizontal="center" vertical="center" wrapText="1"/>
    </xf>
    <xf numFmtId="0" fontId="12" fillId="0" borderId="31" xfId="0" applyFont="1" applyBorder="1" applyAlignment="1">
      <alignment horizontal="left" vertical="center" wrapText="1"/>
    </xf>
    <xf numFmtId="165" fontId="12" fillId="0" borderId="31" xfId="0" applyNumberFormat="1" applyFont="1" applyBorder="1" applyAlignment="1">
      <alignment wrapText="1"/>
    </xf>
    <xf numFmtId="165" fontId="12" fillId="9" borderId="31" xfId="0" applyNumberFormat="1" applyFont="1" applyFill="1" applyBorder="1" applyAlignment="1">
      <alignment wrapText="1"/>
    </xf>
    <xf numFmtId="165" fontId="12" fillId="9" borderId="27" xfId="0" applyNumberFormat="1" applyFont="1" applyFill="1" applyBorder="1" applyAlignment="1">
      <alignment wrapText="1"/>
    </xf>
    <xf numFmtId="0" fontId="11" fillId="0" borderId="0" xfId="0" applyFont="1"/>
    <xf numFmtId="0" fontId="30" fillId="0" borderId="21" xfId="0" applyFont="1" applyBorder="1" applyAlignment="1">
      <alignment horizontal="center" vertical="center"/>
    </xf>
    <xf numFmtId="0" fontId="10" fillId="0" borderId="29" xfId="0" applyFont="1" applyBorder="1"/>
    <xf numFmtId="165" fontId="10" fillId="9" borderId="29" xfId="0" applyNumberFormat="1" applyFont="1" applyFill="1" applyBorder="1"/>
    <xf numFmtId="165" fontId="10" fillId="0" borderId="25" xfId="0" applyNumberFormat="1" applyFont="1" applyBorder="1"/>
    <xf numFmtId="0" fontId="30" fillId="0" borderId="16" xfId="0" applyFont="1" applyBorder="1" applyAlignment="1">
      <alignment horizontal="center" vertical="center"/>
    </xf>
    <xf numFmtId="0" fontId="10" fillId="0" borderId="30" xfId="0" applyFont="1" applyBorder="1"/>
    <xf numFmtId="165" fontId="10" fillId="9" borderId="30" xfId="0" applyNumberFormat="1" applyFont="1" applyFill="1" applyBorder="1"/>
    <xf numFmtId="165" fontId="10" fillId="0" borderId="17" xfId="0" applyNumberFormat="1" applyFont="1" applyBorder="1"/>
    <xf numFmtId="0" fontId="10" fillId="0" borderId="30" xfId="0" applyFont="1" applyBorder="1" applyAlignment="1">
      <alignment wrapText="1"/>
    </xf>
    <xf numFmtId="165" fontId="10" fillId="0" borderId="30" xfId="0" applyNumberFormat="1" applyFont="1" applyBorder="1"/>
    <xf numFmtId="165" fontId="10" fillId="13" borderId="30" xfId="0" applyNumberFormat="1" applyFont="1" applyFill="1" applyBorder="1"/>
    <xf numFmtId="165" fontId="10" fillId="13" borderId="17" xfId="0" applyNumberFormat="1" applyFont="1" applyFill="1" applyBorder="1"/>
    <xf numFmtId="0" fontId="10" fillId="0" borderId="30" xfId="0" applyFont="1" applyBorder="1" applyAlignment="1">
      <alignment horizontal="left" indent="1"/>
    </xf>
    <xf numFmtId="0" fontId="30" fillId="7" borderId="16" xfId="0" applyFont="1" applyFill="1" applyBorder="1" applyAlignment="1">
      <alignment horizontal="center" vertical="center"/>
    </xf>
    <xf numFmtId="0" fontId="10" fillId="7" borderId="30" xfId="0" applyFont="1" applyFill="1" applyBorder="1"/>
    <xf numFmtId="0" fontId="10" fillId="7" borderId="30" xfId="0" applyFont="1" applyFill="1" applyBorder="1" applyAlignment="1">
      <alignment horizontal="left" indent="1"/>
    </xf>
    <xf numFmtId="0" fontId="10" fillId="7" borderId="30" xfId="0" applyFont="1" applyFill="1" applyBorder="1" applyAlignment="1">
      <alignment horizontal="left" wrapText="1" indent="1"/>
    </xf>
    <xf numFmtId="165" fontId="10" fillId="6" borderId="30" xfId="0" applyNumberFormat="1" applyFont="1" applyFill="1" applyBorder="1"/>
    <xf numFmtId="165" fontId="10" fillId="6" borderId="17" xfId="0" applyNumberFormat="1" applyFont="1" applyFill="1" applyBorder="1"/>
    <xf numFmtId="0" fontId="10" fillId="7" borderId="30" xfId="0" applyFont="1" applyFill="1" applyBorder="1" applyAlignment="1">
      <alignment wrapText="1"/>
    </xf>
    <xf numFmtId="0" fontId="30" fillId="7" borderId="42" xfId="0" applyFont="1" applyFill="1" applyBorder="1" applyAlignment="1">
      <alignment horizontal="center" vertical="center"/>
    </xf>
    <xf numFmtId="0" fontId="12" fillId="7" borderId="31" xfId="0" applyFont="1" applyFill="1" applyBorder="1"/>
    <xf numFmtId="165" fontId="12" fillId="0" borderId="31" xfId="0" applyNumberFormat="1" applyFont="1" applyBorder="1"/>
    <xf numFmtId="0" fontId="9" fillId="0" borderId="0" xfId="0" applyFont="1" applyAlignment="1">
      <alignment horizontal="center" vertical="center"/>
    </xf>
    <xf numFmtId="0" fontId="28" fillId="7" borderId="0" xfId="0" applyFont="1" applyFill="1" applyAlignment="1">
      <alignment horizontal="left"/>
    </xf>
    <xf numFmtId="0" fontId="9" fillId="7" borderId="0" xfId="0" applyFont="1" applyFill="1" applyAlignment="1">
      <alignment horizontal="left"/>
    </xf>
    <xf numFmtId="0" fontId="9" fillId="7" borderId="0" xfId="0" applyFont="1" applyFill="1" applyAlignment="1">
      <alignment horizontal="center" vertical="center"/>
    </xf>
    <xf numFmtId="0" fontId="9" fillId="0" borderId="0" xfId="0" applyFont="1" applyAlignment="1">
      <alignment horizontal="center" vertical="top" wrapText="1"/>
    </xf>
    <xf numFmtId="0" fontId="14" fillId="0" borderId="0" xfId="0" applyFont="1" applyAlignment="1">
      <alignment horizontal="center"/>
    </xf>
    <xf numFmtId="0" fontId="10" fillId="0" borderId="14" xfId="0" applyFont="1" applyBorder="1" applyAlignment="1">
      <alignment horizontal="center" vertical="center" wrapText="1"/>
    </xf>
    <xf numFmtId="49" fontId="24" fillId="0" borderId="0" xfId="0" applyNumberFormat="1" applyFont="1" applyAlignment="1">
      <alignment horizontal="left" vertical="center" wrapText="1"/>
    </xf>
    <xf numFmtId="0" fontId="10" fillId="0" borderId="0" xfId="0" applyFont="1" applyBorder="1" applyAlignment="1">
      <alignment horizontal="left" vertical="top" wrapText="1"/>
    </xf>
    <xf numFmtId="0" fontId="20" fillId="9" borderId="8" xfId="0" applyFont="1" applyFill="1" applyBorder="1" applyAlignment="1">
      <alignment horizontal="center" vertical="center" wrapText="1"/>
    </xf>
    <xf numFmtId="0" fontId="11" fillId="0" borderId="10" xfId="0" applyFont="1" applyBorder="1" applyAlignment="1">
      <alignment wrapText="1"/>
    </xf>
    <xf numFmtId="0" fontId="11" fillId="0" borderId="23" xfId="0" applyFont="1" applyBorder="1" applyAlignment="1">
      <alignment wrapText="1"/>
    </xf>
    <xf numFmtId="0" fontId="11" fillId="0" borderId="11" xfId="0" applyFont="1" applyBorder="1" applyAlignment="1">
      <alignment wrapText="1"/>
    </xf>
    <xf numFmtId="0" fontId="11" fillId="0" borderId="28" xfId="0" applyFont="1" applyBorder="1" applyAlignment="1">
      <alignment wrapText="1"/>
    </xf>
    <xf numFmtId="0" fontId="10" fillId="0" borderId="2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horizontal="center" vertical="center" wrapText="1"/>
    </xf>
    <xf numFmtId="0" fontId="10" fillId="0" borderId="4" xfId="0" applyFont="1" applyBorder="1" applyAlignment="1">
      <alignment horizontal="center" vertical="center" wrapText="1"/>
    </xf>
    <xf numFmtId="0" fontId="9" fillId="0" borderId="0" xfId="0" applyFont="1" applyAlignment="1">
      <alignment horizontal="left" vertical="top" wrapText="1"/>
    </xf>
    <xf numFmtId="0" fontId="12" fillId="0" borderId="0" xfId="0" applyFont="1" applyAlignment="1">
      <alignment horizontal="left" vertical="top" wrapText="1"/>
    </xf>
    <xf numFmtId="0" fontId="11" fillId="0" borderId="0" xfId="0" applyFont="1" applyAlignment="1"/>
    <xf numFmtId="0" fontId="11" fillId="0" borderId="4" xfId="0" applyFont="1" applyBorder="1" applyAlignment="1"/>
    <xf numFmtId="0" fontId="12" fillId="6" borderId="0" xfId="0" applyFont="1" applyFill="1" applyAlignment="1">
      <alignment horizontal="left" vertical="center" wrapText="1"/>
    </xf>
    <xf numFmtId="0" fontId="10" fillId="5" borderId="8" xfId="0" applyFont="1" applyFill="1" applyBorder="1" applyAlignment="1">
      <alignment horizontal="center" vertical="center" wrapText="1"/>
    </xf>
    <xf numFmtId="0" fontId="9" fillId="10" borderId="0" xfId="0" applyFont="1" applyFill="1" applyAlignment="1">
      <alignment horizontal="center" vertical="center" wrapText="1"/>
    </xf>
    <xf numFmtId="0" fontId="20" fillId="0" borderId="0" xfId="0" applyFont="1" applyAlignment="1">
      <alignment horizontal="center" vertical="center"/>
    </xf>
    <xf numFmtId="0" fontId="20" fillId="0" borderId="0" xfId="0" applyFont="1" applyAlignment="1">
      <alignment horizontal="center"/>
    </xf>
    <xf numFmtId="0" fontId="14" fillId="6" borderId="0" xfId="0" applyFont="1" applyFill="1" applyAlignment="1">
      <alignment horizontal="left"/>
    </xf>
    <xf numFmtId="0" fontId="14" fillId="0" borderId="0" xfId="0" applyFont="1" applyAlignment="1">
      <alignment horizontal="left" wrapText="1"/>
    </xf>
  </cellXfs>
  <cellStyles count="26">
    <cellStyle name="=C:\WINNT35\SYSTEM32\COMMAND.COM" xfId="3" xr:uid="{00000000-0005-0000-0000-000000000000}"/>
    <cellStyle name="greyed" xfId="6" xr:uid="{00000000-0005-0000-0000-000001000000}"/>
    <cellStyle name="Heading 1 2" xfId="1" xr:uid="{00000000-0005-0000-0000-000002000000}"/>
    <cellStyle name="Heading 2 2" xfId="4" xr:uid="{00000000-0005-0000-0000-000003000000}"/>
    <cellStyle name="HeadingTable" xfId="5" xr:uid="{00000000-0005-0000-0000-000004000000}"/>
    <cellStyle name="HeadingTable 19" xfId="20" xr:uid="{2F174C6E-B88C-4A96-97DD-AE749594E9F1}"/>
    <cellStyle name="Komma 2" xfId="21" xr:uid="{81279B1E-4A30-47D1-829B-F9E890371D47}"/>
    <cellStyle name="Komma 3" xfId="23" xr:uid="{B60C9A63-C697-48B7-9A8D-A6D0957F19E3}"/>
    <cellStyle name="Kopf einzelne" xfId="16" xr:uid="{4B2FD90B-5DE7-4AE0-927C-864230F21265}"/>
    <cellStyle name="Kopf erste" xfId="18" xr:uid="{F3701991-8B6E-4E6D-B49F-6DB83A8B0E54}"/>
    <cellStyle name="Link" xfId="9" builtinId="8"/>
    <cellStyle name="Normal 2" xfId="2" xr:uid="{00000000-0005-0000-0000-000007000000}"/>
    <cellStyle name="Normal 2 2" xfId="11" xr:uid="{00000000-0005-0000-0000-000008000000}"/>
    <cellStyle name="Normal 2 2 2" xfId="8" xr:uid="{00000000-0005-0000-0000-000009000000}"/>
    <cellStyle name="Normal 4" xfId="13" xr:uid="{D197297F-704E-4B54-9E74-AFD1163EA3A8}"/>
    <cellStyle name="Normal_20 OPR" xfId="10" xr:uid="{00000000-0005-0000-0000-00000A000000}"/>
    <cellStyle name="optionalExposure" xfId="7" xr:uid="{00000000-0005-0000-0000-00000B000000}"/>
    <cellStyle name="optionalExposure 12" xfId="19" xr:uid="{358C4207-2EC1-47D4-9ADE-E8DCF164198A}"/>
    <cellStyle name="Prozent" xfId="12" builtinId="5"/>
    <cellStyle name="Standard" xfId="0" builtinId="0"/>
    <cellStyle name="Standard 2" xfId="15" xr:uid="{868AB3C9-D0CC-49D9-870B-7AB1C53610B5}"/>
    <cellStyle name="Standard 3" xfId="14" xr:uid="{D7082F74-00A7-4460-9642-3C3BE22EDCF6}"/>
    <cellStyle name="Standard 3 2" xfId="22" xr:uid="{D607826D-6D2D-4C34-A853-0570448D50A8}"/>
    <cellStyle name="Standard 3 3" xfId="25" xr:uid="{6AEC3B4E-E75B-4616-97C5-9329F0C816A7}"/>
    <cellStyle name="Standard 6" xfId="24" xr:uid="{9799E88B-86D0-4538-B71D-1B42CCBBE98A}"/>
    <cellStyle name="Summe" xfId="17" xr:uid="{E978ED61-9AEE-4479-ABC4-CABAF7EE765D}"/>
  </cellStyles>
  <dxfs count="2">
    <dxf>
      <fill>
        <patternFill>
          <bgColor indexed="10"/>
        </patternFill>
      </fill>
    </dxf>
    <dxf>
      <fill>
        <patternFill>
          <bgColor indexed="10"/>
        </patternFill>
      </fill>
    </dxf>
  </dxfs>
  <tableStyles count="0" defaultTableStyle="TableStyleMedium2" defaultPivotStyle="PivotStyleLight16"/>
  <colors>
    <mruColors>
      <color rgb="FF007858"/>
      <color rgb="FF084A38"/>
      <color rgb="FFFFFFCC"/>
      <color rgb="FF489A7D"/>
      <color rgb="FFB1D7CD"/>
      <color rgb="FFF08D8D"/>
      <color rgb="FFEFF7F5"/>
      <color rgb="FF990000"/>
      <color rgb="FFC00000"/>
      <color rgb="FF6E141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10277475</xdr:colOff>
      <xdr:row>0</xdr:row>
      <xdr:rowOff>104775</xdr:rowOff>
    </xdr:from>
    <xdr:to>
      <xdr:col>4</xdr:col>
      <xdr:colOff>11601285</xdr:colOff>
      <xdr:row>3</xdr:row>
      <xdr:rowOff>9452</xdr:rowOff>
    </xdr:to>
    <xdr:pic>
      <xdr:nvPicPr>
        <xdr:cNvPr id="2" name="Grafik 1">
          <a:extLst>
            <a:ext uri="{FF2B5EF4-FFF2-40B4-BE49-F238E27FC236}">
              <a16:creationId xmlns:a16="http://schemas.microsoft.com/office/drawing/2014/main" id="{2DCA6938-757E-A254-C73D-5033DC3DD072}"/>
            </a:ext>
          </a:extLst>
        </xdr:cNvPr>
        <xdr:cNvPicPr>
          <a:picLocks noChangeAspect="1"/>
        </xdr:cNvPicPr>
      </xdr:nvPicPr>
      <xdr:blipFill>
        <a:blip xmlns:r="http://schemas.openxmlformats.org/officeDocument/2006/relationships" r:embed="rId1"/>
        <a:stretch>
          <a:fillRect/>
        </a:stretch>
      </xdr:blipFill>
      <xdr:spPr>
        <a:xfrm>
          <a:off x="13344525" y="104775"/>
          <a:ext cx="1323810" cy="580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495300</xdr:colOff>
      <xdr:row>1</xdr:row>
      <xdr:rowOff>19050</xdr:rowOff>
    </xdr:from>
    <xdr:to>
      <xdr:col>16</xdr:col>
      <xdr:colOff>447510</xdr:colOff>
      <xdr:row>3</xdr:row>
      <xdr:rowOff>171377</xdr:rowOff>
    </xdr:to>
    <xdr:pic>
      <xdr:nvPicPr>
        <xdr:cNvPr id="2" name="Grafik 1">
          <a:extLst>
            <a:ext uri="{FF2B5EF4-FFF2-40B4-BE49-F238E27FC236}">
              <a16:creationId xmlns:a16="http://schemas.microsoft.com/office/drawing/2014/main" id="{41B84E02-B39B-D805-E652-08DCB84ADEF9}"/>
            </a:ext>
          </a:extLst>
        </xdr:cNvPr>
        <xdr:cNvPicPr>
          <a:picLocks noChangeAspect="1"/>
        </xdr:cNvPicPr>
      </xdr:nvPicPr>
      <xdr:blipFill>
        <a:blip xmlns:r="http://schemas.openxmlformats.org/officeDocument/2006/relationships" r:embed="rId1"/>
        <a:stretch>
          <a:fillRect/>
        </a:stretch>
      </xdr:blipFill>
      <xdr:spPr>
        <a:xfrm>
          <a:off x="10096500" y="228600"/>
          <a:ext cx="1323810" cy="580952"/>
        </a:xfrm>
        <a:prstGeom prst="rect">
          <a:avLst/>
        </a:prstGeom>
      </xdr:spPr>
    </xdr:pic>
    <xdr:clientData/>
  </xdr:twoCellAnchor>
</xdr:wsDr>
</file>

<file path=xl/theme/theme1.xml><?xml version="1.0" encoding="utf-8"?>
<a:theme xmlns:a="http://schemas.openxmlformats.org/drawingml/2006/main" name="OLB_Templates_202411">
  <a:themeElements>
    <a:clrScheme name="OLB">
      <a:dk1>
        <a:srgbClr val="000000"/>
      </a:dk1>
      <a:lt1>
        <a:sysClr val="window" lastClr="FFFFFF"/>
      </a:lt1>
      <a:dk2>
        <a:srgbClr val="FF8300"/>
      </a:dk2>
      <a:lt2>
        <a:srgbClr val="BAFF79"/>
      </a:lt2>
      <a:accent1>
        <a:srgbClr val="002D1D"/>
      </a:accent1>
      <a:accent2>
        <a:srgbClr val="008858"/>
      </a:accent2>
      <a:accent3>
        <a:srgbClr val="005F3D"/>
      </a:accent3>
      <a:accent4>
        <a:srgbClr val="BAFF79"/>
      </a:accent4>
      <a:accent5>
        <a:srgbClr val="006982"/>
      </a:accent5>
      <a:accent6>
        <a:srgbClr val="528DC0"/>
      </a:accent6>
      <a:hlink>
        <a:srgbClr val="008858"/>
      </a:hlink>
      <a:folHlink>
        <a:srgbClr val="008858"/>
      </a:folHlink>
    </a:clrScheme>
    <a:fontScheme name="OLB">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chemeClr val="accent2"/>
        </a:solidFill>
        <a:ln w="9525">
          <a:solidFill>
            <a:schemeClr val="accent2"/>
          </a:solidFill>
        </a:ln>
      </a:spPr>
      <a:bodyPr lIns="72000" tIns="72000" rIns="72000" bIns="72000" rtlCol="0" anchor="t"/>
      <a:lstStyle>
        <a:defPPr algn="l">
          <a:defRPr smtClean="0"/>
        </a:defPPr>
      </a:lstStyle>
      <a:style>
        <a:lnRef idx="2">
          <a:schemeClr val="accent1">
            <a:shade val="50000"/>
          </a:schemeClr>
        </a:lnRef>
        <a:fillRef idx="1">
          <a:schemeClr val="accent1"/>
        </a:fillRef>
        <a:effectRef idx="0">
          <a:schemeClr val="accent1"/>
        </a:effectRef>
        <a:fontRef idx="minor">
          <a:schemeClr val="lt1"/>
        </a:fontRef>
      </a:style>
    </a:spDef>
    <a:lnDef>
      <a:spPr>
        <a:ln w="9525">
          <a:solidFill>
            <a:schemeClr val="accent1"/>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0" tIns="0" rIns="0" bIns="0" rtlCol="0">
        <a:noAutofit/>
      </a:bodyPr>
      <a:lstStyle>
        <a:defPPr algn="l">
          <a:buClr>
            <a:schemeClr val="accent1"/>
          </a:buClr>
          <a:defRPr smtClean="0"/>
        </a:defPPr>
      </a:lstStyle>
    </a:txDef>
  </a:objectDefaults>
  <a:extraClrSchemeLst/>
  <a:custClrLst>
    <a:custClr name="Primary Green">
      <a:srgbClr val="005F3D"/>
    </a:custClr>
    <a:custClr name="Dark Green">
      <a:srgbClr val="002D1D"/>
    </a:custClr>
    <a:custClr name="Dark Green 70">
      <a:srgbClr val="4D6C61"/>
    </a:custClr>
    <a:custClr name="#">
      <a:srgbClr val="FFFFFF"/>
    </a:custClr>
    <a:custClr name="Petrol 100">
      <a:srgbClr val="006982"/>
    </a:custClr>
    <a:custClr name="Blaulila">
      <a:srgbClr val="90ADFF"/>
    </a:custClr>
    <a:custClr name="Violet">
      <a:srgbClr val="5A2F91"/>
    </a:custClr>
    <a:custClr name="Türkis">
      <a:srgbClr val="3CD8D8"/>
    </a:custClr>
    <a:custClr name="Orange">
      <a:srgbClr val="FF8300"/>
    </a:custClr>
    <a:custClr name="Minus Red">
      <a:srgbClr val="EF344D"/>
    </a:custClr>
    <a:custClr name="Bright Green">
      <a:srgbClr val="BAFF79"/>
    </a:custClr>
    <a:custClr name="Medium Green">
      <a:srgbClr val="008858"/>
    </a:custClr>
    <a:custClr name="Dark Green 50">
      <a:srgbClr val="80968E"/>
    </a:custClr>
    <a:custClr name="Dark Green 30">
      <a:srgbClr val="B2C0BB"/>
    </a:custClr>
    <a:custClr name="#">
      <a:srgbClr val="FFFFFF"/>
    </a:custClr>
    <a:custClr name="Blaulila 50">
      <a:srgbClr val="C8D6FF"/>
    </a:custClr>
    <a:custClr name="Violet 50">
      <a:srgbClr val="9F7DD5"/>
    </a:custClr>
    <a:custClr name="Türkis 50">
      <a:srgbClr val="9DEBEB"/>
    </a:custClr>
    <a:custClr name="Orange 50">
      <a:srgbClr val="FFC180"/>
    </a:custClr>
    <a:custClr name="#">
      <a:srgbClr val="FFFFFF"/>
    </a:custClr>
    <a:custClr name="Logo Green">
      <a:srgbClr val="8DE23C"/>
    </a:custClr>
    <a:custClr name="Bright Green 40">
      <a:srgbClr val="E3FFC9"/>
    </a:custClr>
    <a:custClr name="Dark Green 10">
      <a:srgbClr val="E5EAE8"/>
    </a:custClr>
    <a:custClr name="Dark Green 5">
      <a:srgbClr val="F2F4F4"/>
    </a:custClr>
    <a:custClr name="#">
      <a:srgbClr val="FFFFFF"/>
    </a:custClr>
    <a:custClr name="Taubenblau">
      <a:srgbClr val="528DC0"/>
    </a:custClr>
    <a:custClr name="Purpur">
      <a:srgbClr val="A62A7C"/>
    </a:custClr>
    <a:custClr name="Türkis 20">
      <a:srgbClr val="D8F7F7"/>
    </a:custClr>
    <a:custClr name="Orange 20">
      <a:srgbClr val="FFE6CC"/>
    </a:custClr>
    <a:custClr name="#">
      <a:srgbClr val="FFFFFF"/>
    </a:custClr>
  </a:custClrLst>
  <a:extLst>
    <a:ext uri="{05A4C25C-085E-4340-85A3-A5531E510DB2}">
      <thm15:themeFamily xmlns:thm15="http://schemas.microsoft.com/office/thememl/2012/main" name="OLB_Templates_202411" id="{10C368F1-2645-4769-B835-28EFA5F68D3E}" vid="{2A1EFD69-7DD8-4379-8093-519C9430EDEC}"/>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2"/>
    <pageSetUpPr fitToPage="1"/>
  </sheetPr>
  <dimension ref="B1:O24"/>
  <sheetViews>
    <sheetView showGridLines="0" tabSelected="1" zoomScaleNormal="100" workbookViewId="0"/>
  </sheetViews>
  <sheetFormatPr baseColWidth="10" defaultColWidth="9" defaultRowHeight="16.5" x14ac:dyDescent="0.3"/>
  <cols>
    <col min="1" max="1" width="9" style="1"/>
    <col min="2" max="2" width="9" style="2"/>
    <col min="3" max="3" width="8.625" style="104" customWidth="1"/>
    <col min="4" max="4" width="13.625" style="82" customWidth="1"/>
    <col min="5" max="5" width="154.875" style="83" bestFit="1" customWidth="1"/>
    <col min="6" max="6" width="18" style="1" customWidth="1"/>
    <col min="7" max="16384" width="9" style="1"/>
  </cols>
  <sheetData>
    <row r="1" spans="2:15" ht="20.25" x14ac:dyDescent="0.3">
      <c r="B1" s="255" t="str">
        <f>"OLB AG - Offenlegung gemäß Teil 8 CRR -  zum "&amp; Stichtag</f>
        <v>OLB AG - Offenlegung gemäß Teil 8 CRR -  zum 31.03.2025</v>
      </c>
      <c r="C1" s="255"/>
      <c r="D1" s="255"/>
      <c r="E1" s="255"/>
      <c r="F1" s="98"/>
      <c r="G1" s="98"/>
      <c r="H1" s="98"/>
      <c r="I1" s="98"/>
      <c r="J1" s="98"/>
      <c r="K1" s="98"/>
      <c r="L1" s="98"/>
      <c r="M1" s="98"/>
      <c r="N1" s="98"/>
    </row>
    <row r="2" spans="2:15" x14ac:dyDescent="0.3">
      <c r="B2" s="256" t="s">
        <v>0</v>
      </c>
      <c r="C2" s="256"/>
      <c r="D2" s="256"/>
      <c r="E2" s="256"/>
      <c r="F2" s="98"/>
      <c r="G2" s="98"/>
      <c r="H2" s="98"/>
      <c r="I2" s="98"/>
      <c r="J2" s="98"/>
      <c r="K2" s="98"/>
      <c r="L2" s="98"/>
      <c r="M2" s="98"/>
      <c r="N2" s="98"/>
    </row>
    <row r="3" spans="2:15" x14ac:dyDescent="0.3">
      <c r="F3" s="98"/>
      <c r="G3" s="98"/>
      <c r="H3" s="98"/>
      <c r="I3" s="98"/>
      <c r="J3" s="98"/>
      <c r="K3" s="98"/>
      <c r="L3" s="98"/>
      <c r="M3" s="98"/>
      <c r="N3" s="98"/>
      <c r="O3" s="98"/>
    </row>
    <row r="4" spans="2:15" s="100" customFormat="1" x14ac:dyDescent="0.3">
      <c r="B4" s="45" t="s">
        <v>1</v>
      </c>
      <c r="C4" s="45" t="s">
        <v>2</v>
      </c>
      <c r="D4" s="45" t="s">
        <v>3</v>
      </c>
      <c r="E4" s="123" t="s">
        <v>4</v>
      </c>
      <c r="F4" s="99"/>
      <c r="G4" s="99"/>
      <c r="H4" s="99"/>
      <c r="I4" s="99"/>
      <c r="J4" s="99"/>
      <c r="K4" s="99"/>
      <c r="L4" s="99"/>
      <c r="M4" s="99"/>
      <c r="N4" s="99"/>
      <c r="O4" s="99"/>
    </row>
    <row r="5" spans="2:15" s="83" customFormat="1" ht="20.100000000000001" customHeight="1" x14ac:dyDescent="0.2">
      <c r="B5" s="124"/>
      <c r="C5" s="124"/>
      <c r="D5" s="124"/>
      <c r="E5" s="124" t="s">
        <v>5</v>
      </c>
    </row>
    <row r="6" spans="2:15" ht="20.100000000000001" customHeight="1" x14ac:dyDescent="0.3">
      <c r="B6" s="257">
        <v>1</v>
      </c>
      <c r="C6" s="257" t="s">
        <v>6</v>
      </c>
      <c r="D6" s="82" t="s">
        <v>7</v>
      </c>
      <c r="E6" s="101" t="s">
        <v>8</v>
      </c>
      <c r="F6" s="98"/>
      <c r="G6" s="98"/>
      <c r="H6" s="98"/>
      <c r="I6" s="98"/>
      <c r="J6" s="98"/>
      <c r="K6" s="98"/>
      <c r="L6" s="98"/>
      <c r="M6" s="98"/>
      <c r="N6" s="98"/>
      <c r="O6" s="98"/>
    </row>
    <row r="7" spans="2:15" ht="20.100000000000001" customHeight="1" x14ac:dyDescent="0.3">
      <c r="B7" s="257"/>
      <c r="C7" s="257"/>
      <c r="D7" s="82" t="s">
        <v>9</v>
      </c>
      <c r="E7" s="101" t="s">
        <v>10</v>
      </c>
      <c r="F7" s="98"/>
      <c r="G7" s="98"/>
      <c r="H7" s="98"/>
      <c r="I7" s="98"/>
      <c r="J7" s="98"/>
      <c r="K7" s="98"/>
      <c r="L7" s="98"/>
      <c r="M7" s="98"/>
      <c r="N7" s="98"/>
      <c r="O7" s="98"/>
    </row>
    <row r="8" spans="2:15" ht="20.100000000000001" customHeight="1" x14ac:dyDescent="0.3">
      <c r="B8" s="257"/>
      <c r="C8" s="257"/>
      <c r="D8" s="82" t="s">
        <v>11</v>
      </c>
      <c r="E8" s="101" t="s">
        <v>12</v>
      </c>
      <c r="F8" s="98"/>
      <c r="G8" s="98"/>
      <c r="H8" s="98"/>
      <c r="I8" s="98"/>
      <c r="J8" s="98"/>
      <c r="K8" s="98"/>
      <c r="L8" s="98"/>
      <c r="M8" s="98"/>
      <c r="N8" s="98"/>
      <c r="O8" s="98"/>
    </row>
    <row r="9" spans="2:15" ht="20.100000000000001" customHeight="1" x14ac:dyDescent="0.3">
      <c r="B9" s="257"/>
      <c r="C9" s="257"/>
      <c r="D9" s="82" t="s">
        <v>13</v>
      </c>
      <c r="E9" s="101" t="s">
        <v>14</v>
      </c>
      <c r="F9" s="98"/>
      <c r="G9" s="98"/>
      <c r="H9" s="98"/>
      <c r="I9" s="98"/>
      <c r="J9" s="98"/>
      <c r="K9" s="98"/>
      <c r="L9" s="98"/>
      <c r="M9" s="98"/>
      <c r="N9" s="98"/>
      <c r="O9" s="98"/>
    </row>
    <row r="10" spans="2:15" ht="9.9499999999999993" customHeight="1" x14ac:dyDescent="0.3">
      <c r="C10" s="82"/>
      <c r="E10" s="101"/>
      <c r="F10" s="98"/>
      <c r="G10" s="98"/>
      <c r="H10" s="98"/>
      <c r="I10" s="98"/>
      <c r="J10" s="98"/>
      <c r="K10" s="98"/>
      <c r="L10" s="98"/>
      <c r="M10" s="98"/>
      <c r="N10" s="98"/>
      <c r="O10" s="98"/>
    </row>
    <row r="11" spans="2:15" s="104" customFormat="1" ht="20.100000000000001" customHeight="1" x14ac:dyDescent="0.2">
      <c r="B11" s="124"/>
      <c r="C11" s="124"/>
      <c r="D11" s="124"/>
      <c r="E11" s="124" t="s">
        <v>15</v>
      </c>
    </row>
    <row r="12" spans="2:15" ht="20.100000000000001" customHeight="1" x14ac:dyDescent="0.3">
      <c r="B12" s="82">
        <v>7</v>
      </c>
      <c r="C12" s="82" t="s">
        <v>16</v>
      </c>
      <c r="D12" s="82" t="s">
        <v>17</v>
      </c>
      <c r="E12" s="101" t="s">
        <v>18</v>
      </c>
      <c r="F12" s="98"/>
      <c r="G12" s="98"/>
      <c r="H12" s="98"/>
      <c r="I12" s="98"/>
      <c r="J12" s="98"/>
      <c r="K12" s="98"/>
      <c r="L12" s="98"/>
      <c r="M12" s="98"/>
      <c r="N12" s="98"/>
      <c r="O12" s="98"/>
    </row>
    <row r="13" spans="2:15" ht="9.9499999999999993" customHeight="1" x14ac:dyDescent="0.3">
      <c r="C13" s="82"/>
      <c r="E13" s="101"/>
      <c r="F13" s="98"/>
      <c r="G13" s="98"/>
      <c r="H13" s="98"/>
      <c r="I13" s="98"/>
      <c r="J13" s="98"/>
      <c r="K13" s="98"/>
      <c r="L13" s="98"/>
      <c r="M13" s="98"/>
      <c r="N13" s="98"/>
      <c r="O13" s="98"/>
    </row>
    <row r="14" spans="2:15" s="104" customFormat="1" ht="20.100000000000001" customHeight="1" x14ac:dyDescent="0.2">
      <c r="B14" s="124"/>
      <c r="C14" s="124"/>
      <c r="D14" s="124"/>
      <c r="E14" s="124" t="s">
        <v>19</v>
      </c>
    </row>
    <row r="15" spans="2:15" ht="20.100000000000001" customHeight="1" x14ac:dyDescent="0.3">
      <c r="B15" s="82">
        <v>11</v>
      </c>
      <c r="C15" s="82" t="s">
        <v>20</v>
      </c>
      <c r="D15" s="82" t="s">
        <v>21</v>
      </c>
      <c r="E15" s="101" t="s">
        <v>22</v>
      </c>
    </row>
    <row r="16" spans="2:15" x14ac:dyDescent="0.3">
      <c r="C16" s="82"/>
      <c r="E16" s="102"/>
    </row>
    <row r="17" spans="2:5" x14ac:dyDescent="0.3">
      <c r="B17" s="105" t="s">
        <v>23</v>
      </c>
      <c r="C17" s="82"/>
      <c r="E17" s="102"/>
    </row>
    <row r="18" spans="2:5" x14ac:dyDescent="0.3">
      <c r="B18" s="105" t="s">
        <v>24</v>
      </c>
      <c r="C18" s="82"/>
      <c r="E18" s="102"/>
    </row>
    <row r="19" spans="2:5" x14ac:dyDescent="0.3">
      <c r="C19" s="82"/>
      <c r="E19" s="102"/>
    </row>
    <row r="20" spans="2:5" x14ac:dyDescent="0.3">
      <c r="C20" s="98"/>
    </row>
    <row r="21" spans="2:5" x14ac:dyDescent="0.3">
      <c r="B21" s="105" t="s">
        <v>25</v>
      </c>
    </row>
    <row r="22" spans="2:5" x14ac:dyDescent="0.3">
      <c r="B22" s="105" t="s">
        <v>26</v>
      </c>
    </row>
    <row r="23" spans="2:5" x14ac:dyDescent="0.3">
      <c r="B23" s="105" t="s">
        <v>27</v>
      </c>
      <c r="C23" s="103"/>
    </row>
    <row r="24" spans="2:5" x14ac:dyDescent="0.3">
      <c r="B24" s="105" t="s">
        <v>28</v>
      </c>
    </row>
  </sheetData>
  <mergeCells count="4">
    <mergeCell ref="B1:E1"/>
    <mergeCell ref="B2:E2"/>
    <mergeCell ref="B6:B9"/>
    <mergeCell ref="C6:C9"/>
  </mergeCells>
  <hyperlinks>
    <hyperlink ref="E6" location="_OV1" display="Übersicht über die Gesamtrisikobeträge" xr:uid="{00000000-0004-0000-0000-000012000000}"/>
    <hyperlink ref="E7" location="_KM1" display="Schlüsselparameter" xr:uid="{00000000-0004-0000-0000-000013000000}"/>
    <hyperlink ref="E15" location="_CR8" display="RWEA-Flussrechnung der Kreditrisiken gemäß IRB-Ansatz" xr:uid="{00000000-0004-0000-0000-00001B000000}"/>
    <hyperlink ref="E12" location="_LIQ1" display="Quantitative Angaben zur LCR" xr:uid="{00000000-0004-0000-0000-000007000000}"/>
    <hyperlink ref="E8" location="_CMS1" display="Meldebogen EU CMS1 – Vergleich der modellierten und standardisierten risikogewichteten Positionsbeträge auf Risikoebene" xr:uid="{B21E6AD6-92E5-4C34-B9AD-771780BEB8B9}"/>
    <hyperlink ref="E9" location="_CMS2" display="Meldebogen EU CMS2 – Vergleich der modellierten und standardisierten risikogewichteten Positionsbeträge für das Kreditrisiko auf Ebene der Anlageklassen" xr:uid="{F5182113-F4DF-48BA-B472-4171E09D6BA3}"/>
  </hyperlinks>
  <pageMargins left="0.7" right="0.7" top="0.75" bottom="0.75" header="0.3" footer="0.3"/>
  <pageSetup paperSize="9"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D434-0687-4D4D-8441-E1D7CC095C3B}">
  <sheetPr codeName="Tabelle2">
    <tabColor theme="6"/>
  </sheetPr>
  <dimension ref="B2:Q7"/>
  <sheetViews>
    <sheetView showGridLines="0" workbookViewId="0">
      <selection activeCell="O15" sqref="O15"/>
    </sheetView>
  </sheetViews>
  <sheetFormatPr baseColWidth="10" defaultColWidth="9" defaultRowHeight="16.5" x14ac:dyDescent="0.3"/>
  <cols>
    <col min="1" max="16384" width="9" style="4"/>
  </cols>
  <sheetData>
    <row r="2" spans="2:17" x14ac:dyDescent="0.3">
      <c r="B2" s="106" t="s">
        <v>29</v>
      </c>
    </row>
    <row r="6" spans="2:17" x14ac:dyDescent="0.3">
      <c r="B6" s="259" t="s">
        <v>30</v>
      </c>
      <c r="C6" s="259"/>
      <c r="D6" s="259"/>
      <c r="E6" s="259"/>
      <c r="F6" s="259"/>
      <c r="G6" s="259"/>
      <c r="H6" s="259"/>
      <c r="I6" s="259"/>
      <c r="J6" s="259"/>
      <c r="K6" s="259"/>
      <c r="L6" s="259"/>
      <c r="M6" s="259"/>
      <c r="N6" s="259"/>
      <c r="O6" s="259"/>
      <c r="P6" s="259"/>
      <c r="Q6" s="259"/>
    </row>
    <row r="7" spans="2:17" ht="218.25" customHeight="1" x14ac:dyDescent="0.3">
      <c r="B7" s="258" t="s">
        <v>31</v>
      </c>
      <c r="C7" s="258"/>
      <c r="D7" s="258"/>
      <c r="E7" s="258"/>
      <c r="F7" s="258"/>
      <c r="G7" s="258"/>
      <c r="H7" s="258"/>
      <c r="I7" s="258"/>
      <c r="J7" s="258"/>
      <c r="K7" s="258"/>
      <c r="L7" s="258"/>
      <c r="M7" s="258"/>
      <c r="N7" s="258"/>
      <c r="O7" s="258"/>
      <c r="P7" s="258"/>
      <c r="Q7" s="258"/>
    </row>
  </sheetData>
  <mergeCells count="2">
    <mergeCell ref="B7:Q7"/>
    <mergeCell ref="B6:Q6"/>
  </mergeCells>
  <pageMargins left="0.7" right="0.7" top="0.75" bottom="0.75" header="0.3" footer="0.3"/>
  <pageSetup orientation="portrait" copies="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11DF5-4D7A-463F-A0B9-863C12ADFC15}">
  <sheetPr codeName="Tabelle3">
    <tabColor theme="1"/>
  </sheetPr>
  <dimension ref="B2:C5"/>
  <sheetViews>
    <sheetView workbookViewId="0">
      <selection activeCell="F18" sqref="F18"/>
    </sheetView>
  </sheetViews>
  <sheetFormatPr baseColWidth="10" defaultColWidth="11.375" defaultRowHeight="16.5" x14ac:dyDescent="0.3"/>
  <cols>
    <col min="1" max="2" width="11.375" style="1"/>
    <col min="3" max="3" width="11.375" style="2"/>
    <col min="4" max="16384" width="11.375" style="1"/>
  </cols>
  <sheetData>
    <row r="2" spans="2:3" x14ac:dyDescent="0.3">
      <c r="B2" s="1" t="s">
        <v>32</v>
      </c>
      <c r="C2" s="3" t="s">
        <v>33</v>
      </c>
    </row>
    <row r="3" spans="2:3" x14ac:dyDescent="0.3">
      <c r="B3" s="1" t="s">
        <v>34</v>
      </c>
      <c r="C3" s="3" t="s">
        <v>35</v>
      </c>
    </row>
    <row r="4" spans="2:3" x14ac:dyDescent="0.3">
      <c r="B4" s="1" t="s">
        <v>36</v>
      </c>
      <c r="C4" s="3" t="s">
        <v>37</v>
      </c>
    </row>
    <row r="5" spans="2:3" x14ac:dyDescent="0.3">
      <c r="B5" s="1" t="s">
        <v>38</v>
      </c>
      <c r="C5" s="119">
        <v>45657</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Tabelle4">
    <tabColor theme="5"/>
    <pageSetUpPr fitToPage="1"/>
  </sheetPr>
  <dimension ref="B1:H47"/>
  <sheetViews>
    <sheetView showGridLines="0" zoomScaleNormal="100" workbookViewId="0">
      <selection activeCell="F2" sqref="F2"/>
    </sheetView>
  </sheetViews>
  <sheetFormatPr baseColWidth="10" defaultColWidth="9" defaultRowHeight="16.5" x14ac:dyDescent="0.3"/>
  <cols>
    <col min="1" max="1" width="5" style="4" customWidth="1"/>
    <col min="2" max="2" width="11" style="4" customWidth="1"/>
    <col min="3" max="3" width="67.25" style="4" customWidth="1"/>
    <col min="4" max="6" width="15.625" style="9" customWidth="1"/>
    <col min="7" max="7" width="9" style="19"/>
    <col min="8" max="16384" width="9" style="4"/>
  </cols>
  <sheetData>
    <row r="1" spans="2:8" x14ac:dyDescent="0.3">
      <c r="D1" s="4"/>
      <c r="E1" s="4"/>
      <c r="F1" s="4"/>
    </row>
    <row r="2" spans="2:8" x14ac:dyDescent="0.3">
      <c r="B2" s="5" t="s">
        <v>39</v>
      </c>
      <c r="D2" s="4"/>
      <c r="E2" s="4"/>
      <c r="F2" s="131" t="s">
        <v>40</v>
      </c>
    </row>
    <row r="3" spans="2:8" x14ac:dyDescent="0.3">
      <c r="B3" s="4" t="str">
        <f>Stichtag &amp; Einheit_Mio</f>
        <v>31.03.2025 - in Mio. €</v>
      </c>
      <c r="C3" s="6"/>
      <c r="D3" s="4"/>
      <c r="E3" s="4"/>
      <c r="F3" s="4"/>
    </row>
    <row r="4" spans="2:8" x14ac:dyDescent="0.3">
      <c r="C4" s="6"/>
      <c r="D4" s="4"/>
      <c r="E4" s="4"/>
      <c r="F4" s="4"/>
    </row>
    <row r="5" spans="2:8" ht="49.5" x14ac:dyDescent="0.3">
      <c r="B5" s="144"/>
      <c r="C5" s="145"/>
      <c r="D5" s="260" t="s">
        <v>41</v>
      </c>
      <c r="E5" s="260"/>
      <c r="F5" s="143" t="s">
        <v>42</v>
      </c>
    </row>
    <row r="6" spans="2:8" x14ac:dyDescent="0.3">
      <c r="B6" s="144"/>
      <c r="C6" s="145"/>
      <c r="D6" s="146" t="s">
        <v>43</v>
      </c>
      <c r="E6" s="146" t="s">
        <v>44</v>
      </c>
      <c r="F6" s="147" t="s">
        <v>45</v>
      </c>
    </row>
    <row r="7" spans="2:8" x14ac:dyDescent="0.3">
      <c r="B7" s="148"/>
      <c r="C7" s="149"/>
      <c r="D7" s="150" t="str">
        <f>Stichtag</f>
        <v>31.03.2025</v>
      </c>
      <c r="E7" s="150">
        <f>Stichtag_VP</f>
        <v>45657</v>
      </c>
      <c r="F7" s="151" t="str">
        <f>Stichtag</f>
        <v>31.03.2025</v>
      </c>
    </row>
    <row r="8" spans="2:8" x14ac:dyDescent="0.3">
      <c r="B8" s="152">
        <v>1</v>
      </c>
      <c r="C8" s="153" t="s">
        <v>46</v>
      </c>
      <c r="D8" s="154">
        <v>10827</v>
      </c>
      <c r="E8" s="154">
        <v>10990</v>
      </c>
      <c r="F8" s="155">
        <v>866</v>
      </c>
    </row>
    <row r="9" spans="2:8" x14ac:dyDescent="0.3">
      <c r="B9" s="156">
        <v>2</v>
      </c>
      <c r="C9" s="157" t="s">
        <v>47</v>
      </c>
      <c r="D9" s="122">
        <v>5534</v>
      </c>
      <c r="E9" s="122">
        <v>5244</v>
      </c>
      <c r="F9" s="120">
        <v>443</v>
      </c>
    </row>
    <row r="10" spans="2:8" x14ac:dyDescent="0.3">
      <c r="B10" s="156">
        <v>3</v>
      </c>
      <c r="C10" s="157" t="s">
        <v>48</v>
      </c>
      <c r="D10" s="122">
        <v>2644</v>
      </c>
      <c r="E10" s="122">
        <v>3092</v>
      </c>
      <c r="F10" s="120">
        <v>212</v>
      </c>
      <c r="H10" s="7"/>
    </row>
    <row r="11" spans="2:8" x14ac:dyDescent="0.3">
      <c r="B11" s="156">
        <v>4</v>
      </c>
      <c r="C11" s="157" t="s">
        <v>49</v>
      </c>
      <c r="D11" s="122">
        <v>511</v>
      </c>
      <c r="E11" s="122">
        <v>576</v>
      </c>
      <c r="F11" s="120">
        <v>41</v>
      </c>
    </row>
    <row r="12" spans="2:8" x14ac:dyDescent="0.3">
      <c r="B12" s="156" t="s">
        <v>50</v>
      </c>
      <c r="C12" s="157" t="s">
        <v>51</v>
      </c>
      <c r="D12" s="122">
        <v>0</v>
      </c>
      <c r="E12" s="122">
        <v>4</v>
      </c>
      <c r="F12" s="120">
        <v>0</v>
      </c>
    </row>
    <row r="13" spans="2:8" x14ac:dyDescent="0.3">
      <c r="B13" s="158">
        <v>5</v>
      </c>
      <c r="C13" s="159" t="s">
        <v>52</v>
      </c>
      <c r="D13" s="160">
        <v>2138</v>
      </c>
      <c r="E13" s="160">
        <v>2075</v>
      </c>
      <c r="F13" s="161">
        <v>171</v>
      </c>
    </row>
    <row r="14" spans="2:8" x14ac:dyDescent="0.3">
      <c r="B14" s="162">
        <v>6</v>
      </c>
      <c r="C14" s="163" t="s">
        <v>53</v>
      </c>
      <c r="D14" s="164">
        <v>103</v>
      </c>
      <c r="E14" s="164">
        <v>105</v>
      </c>
      <c r="F14" s="165">
        <v>8</v>
      </c>
    </row>
    <row r="15" spans="2:8" ht="15" customHeight="1" x14ac:dyDescent="0.3">
      <c r="B15" s="162">
        <v>7</v>
      </c>
      <c r="C15" s="166" t="s">
        <v>47</v>
      </c>
      <c r="D15" s="164">
        <v>81</v>
      </c>
      <c r="E15" s="164">
        <v>72</v>
      </c>
      <c r="F15" s="165">
        <v>7</v>
      </c>
    </row>
    <row r="16" spans="2:8" x14ac:dyDescent="0.3">
      <c r="B16" s="162">
        <v>8</v>
      </c>
      <c r="C16" s="166" t="s">
        <v>54</v>
      </c>
      <c r="D16" s="164">
        <v>0</v>
      </c>
      <c r="E16" s="164"/>
      <c r="F16" s="165"/>
    </row>
    <row r="17" spans="2:6" x14ac:dyDescent="0.3">
      <c r="B17" s="162" t="s">
        <v>55</v>
      </c>
      <c r="C17" s="167" t="s">
        <v>56</v>
      </c>
      <c r="D17" s="164">
        <v>2</v>
      </c>
      <c r="E17" s="164">
        <v>2</v>
      </c>
      <c r="F17" s="165">
        <v>0</v>
      </c>
    </row>
    <row r="18" spans="2:6" x14ac:dyDescent="0.3">
      <c r="B18" s="162">
        <v>9</v>
      </c>
      <c r="C18" s="166" t="s">
        <v>57</v>
      </c>
      <c r="D18" s="164">
        <v>20</v>
      </c>
      <c r="E18" s="164">
        <v>23</v>
      </c>
      <c r="F18" s="165">
        <v>2</v>
      </c>
    </row>
    <row r="19" spans="2:6" x14ac:dyDescent="0.3">
      <c r="B19" s="162">
        <v>10</v>
      </c>
      <c r="C19" s="163" t="s">
        <v>58</v>
      </c>
      <c r="D19" s="164">
        <v>41</v>
      </c>
      <c r="E19" s="164">
        <v>8</v>
      </c>
      <c r="F19" s="165">
        <v>3.3</v>
      </c>
    </row>
    <row r="20" spans="2:6" x14ac:dyDescent="0.3">
      <c r="B20" s="162" t="s">
        <v>59</v>
      </c>
      <c r="C20" s="166" t="s">
        <v>47</v>
      </c>
      <c r="D20" s="164">
        <v>0</v>
      </c>
      <c r="E20" s="168"/>
      <c r="F20" s="165">
        <v>0</v>
      </c>
    </row>
    <row r="21" spans="2:6" x14ac:dyDescent="0.3">
      <c r="B21" s="162" t="s">
        <v>60</v>
      </c>
      <c r="C21" s="166" t="s">
        <v>61</v>
      </c>
      <c r="D21" s="164">
        <v>41</v>
      </c>
      <c r="E21" s="168"/>
      <c r="F21" s="165">
        <v>3</v>
      </c>
    </row>
    <row r="22" spans="2:6" x14ac:dyDescent="0.3">
      <c r="B22" s="162" t="s">
        <v>62</v>
      </c>
      <c r="C22" s="166" t="s">
        <v>63</v>
      </c>
      <c r="D22" s="164">
        <v>0</v>
      </c>
      <c r="E22" s="168"/>
      <c r="F22" s="165">
        <v>0</v>
      </c>
    </row>
    <row r="23" spans="2:6" x14ac:dyDescent="0.3">
      <c r="B23" s="191">
        <v>11</v>
      </c>
      <c r="C23" s="190" t="s">
        <v>64</v>
      </c>
      <c r="D23" s="168"/>
      <c r="E23" s="168"/>
      <c r="F23" s="169"/>
    </row>
    <row r="24" spans="2:6" x14ac:dyDescent="0.3">
      <c r="B24" s="191">
        <v>12</v>
      </c>
      <c r="C24" s="190" t="s">
        <v>64</v>
      </c>
      <c r="D24" s="168"/>
      <c r="E24" s="168"/>
      <c r="F24" s="169"/>
    </row>
    <row r="25" spans="2:6" x14ac:dyDescent="0.3">
      <c r="B25" s="191">
        <v>13</v>
      </c>
      <c r="C25" s="190" t="s">
        <v>64</v>
      </c>
      <c r="D25" s="168"/>
      <c r="E25" s="168"/>
      <c r="F25" s="169"/>
    </row>
    <row r="26" spans="2:6" x14ac:dyDescent="0.3">
      <c r="B26" s="191">
        <v>14</v>
      </c>
      <c r="C26" s="190" t="s">
        <v>64</v>
      </c>
      <c r="D26" s="168"/>
      <c r="E26" s="168"/>
      <c r="F26" s="169"/>
    </row>
    <row r="27" spans="2:6" x14ac:dyDescent="0.3">
      <c r="B27" s="162">
        <v>15</v>
      </c>
      <c r="C27" s="163" t="s">
        <v>65</v>
      </c>
      <c r="D27" s="164">
        <v>0</v>
      </c>
      <c r="E27" s="164">
        <v>0</v>
      </c>
      <c r="F27" s="165">
        <v>0</v>
      </c>
    </row>
    <row r="28" spans="2:6" x14ac:dyDescent="0.3">
      <c r="B28" s="162">
        <v>16</v>
      </c>
      <c r="C28" s="163" t="s">
        <v>66</v>
      </c>
      <c r="D28" s="164">
        <v>415</v>
      </c>
      <c r="E28" s="164">
        <v>407</v>
      </c>
      <c r="F28" s="165">
        <v>33</v>
      </c>
    </row>
    <row r="29" spans="2:6" x14ac:dyDescent="0.3">
      <c r="B29" s="162">
        <v>17</v>
      </c>
      <c r="C29" s="166" t="s">
        <v>67</v>
      </c>
      <c r="D29" s="164">
        <v>173</v>
      </c>
      <c r="E29" s="164">
        <v>181</v>
      </c>
      <c r="F29" s="165">
        <v>14</v>
      </c>
    </row>
    <row r="30" spans="2:6" x14ac:dyDescent="0.3">
      <c r="B30" s="162">
        <v>18</v>
      </c>
      <c r="C30" s="166" t="s">
        <v>68</v>
      </c>
      <c r="D30" s="164">
        <v>0</v>
      </c>
      <c r="E30" s="164">
        <v>0</v>
      </c>
      <c r="F30" s="165">
        <v>0</v>
      </c>
    </row>
    <row r="31" spans="2:6" x14ac:dyDescent="0.3">
      <c r="B31" s="162">
        <v>19</v>
      </c>
      <c r="C31" s="166" t="s">
        <v>69</v>
      </c>
      <c r="D31" s="164">
        <v>242</v>
      </c>
      <c r="E31" s="164">
        <v>226</v>
      </c>
      <c r="F31" s="165">
        <v>19</v>
      </c>
    </row>
    <row r="32" spans="2:6" x14ac:dyDescent="0.3">
      <c r="B32" s="162" t="s">
        <v>70</v>
      </c>
      <c r="C32" s="166" t="s">
        <v>71</v>
      </c>
      <c r="D32" s="164">
        <v>0</v>
      </c>
      <c r="E32" s="164">
        <v>0</v>
      </c>
      <c r="F32" s="165">
        <v>0</v>
      </c>
    </row>
    <row r="33" spans="2:6" x14ac:dyDescent="0.3">
      <c r="B33" s="162">
        <v>20</v>
      </c>
      <c r="C33" s="163" t="s">
        <v>72</v>
      </c>
      <c r="D33" s="164">
        <v>0</v>
      </c>
      <c r="E33" s="164">
        <v>0</v>
      </c>
      <c r="F33" s="165">
        <v>0</v>
      </c>
    </row>
    <row r="34" spans="2:6" x14ac:dyDescent="0.3">
      <c r="B34" s="162">
        <v>21</v>
      </c>
      <c r="C34" s="166" t="s">
        <v>73</v>
      </c>
      <c r="D34" s="164">
        <v>0</v>
      </c>
      <c r="E34" s="164"/>
      <c r="F34" s="165">
        <v>0</v>
      </c>
    </row>
    <row r="35" spans="2:6" x14ac:dyDescent="0.3">
      <c r="B35" s="162" t="s">
        <v>74</v>
      </c>
      <c r="C35" s="166" t="s">
        <v>75</v>
      </c>
      <c r="D35" s="164">
        <v>0</v>
      </c>
      <c r="E35" s="164"/>
      <c r="F35" s="165"/>
    </row>
    <row r="36" spans="2:6" x14ac:dyDescent="0.3">
      <c r="B36" s="162">
        <v>22</v>
      </c>
      <c r="C36" s="166" t="s">
        <v>76</v>
      </c>
      <c r="D36" s="164">
        <v>0</v>
      </c>
      <c r="E36" s="164">
        <v>0</v>
      </c>
      <c r="F36" s="165">
        <v>0</v>
      </c>
    </row>
    <row r="37" spans="2:6" x14ac:dyDescent="0.3">
      <c r="B37" s="162" t="s">
        <v>77</v>
      </c>
      <c r="C37" s="163" t="s">
        <v>78</v>
      </c>
      <c r="D37" s="164">
        <v>0</v>
      </c>
      <c r="E37" s="164">
        <v>0</v>
      </c>
      <c r="F37" s="165">
        <v>0</v>
      </c>
    </row>
    <row r="38" spans="2:6" x14ac:dyDescent="0.3">
      <c r="B38" s="162">
        <v>23</v>
      </c>
      <c r="C38" s="163" t="s">
        <v>79</v>
      </c>
      <c r="D38" s="164">
        <v>0</v>
      </c>
      <c r="E38" s="164"/>
      <c r="F38" s="165"/>
    </row>
    <row r="39" spans="2:6" x14ac:dyDescent="0.3">
      <c r="B39" s="162">
        <v>24</v>
      </c>
      <c r="C39" s="163" t="s">
        <v>80</v>
      </c>
      <c r="D39" s="164">
        <v>1354</v>
      </c>
      <c r="E39" s="164">
        <v>1247</v>
      </c>
      <c r="F39" s="165">
        <v>108</v>
      </c>
    </row>
    <row r="40" spans="2:6" x14ac:dyDescent="0.3">
      <c r="B40" s="162" t="s">
        <v>81</v>
      </c>
      <c r="C40" s="163" t="s">
        <v>82</v>
      </c>
      <c r="D40" s="164">
        <v>0</v>
      </c>
      <c r="E40" s="164"/>
      <c r="F40" s="165">
        <v>0</v>
      </c>
    </row>
    <row r="41" spans="2:6" ht="15" customHeight="1" x14ac:dyDescent="0.3">
      <c r="B41" s="162">
        <v>25</v>
      </c>
      <c r="C41" s="163" t="s">
        <v>83</v>
      </c>
      <c r="D41" s="164">
        <v>0</v>
      </c>
      <c r="E41" s="164">
        <v>0</v>
      </c>
      <c r="F41" s="165">
        <v>0</v>
      </c>
    </row>
    <row r="42" spans="2:6" x14ac:dyDescent="0.3">
      <c r="B42" s="162">
        <v>26</v>
      </c>
      <c r="C42" s="163" t="s">
        <v>84</v>
      </c>
      <c r="D42" s="210">
        <v>0.5</v>
      </c>
      <c r="E42" s="164"/>
      <c r="F42" s="169"/>
    </row>
    <row r="43" spans="2:6" x14ac:dyDescent="0.3">
      <c r="B43" s="170">
        <v>27</v>
      </c>
      <c r="C43" s="171" t="s">
        <v>85</v>
      </c>
      <c r="D43" s="209">
        <v>0</v>
      </c>
      <c r="E43" s="164"/>
      <c r="F43" s="172"/>
    </row>
    <row r="44" spans="2:6" x14ac:dyDescent="0.3">
      <c r="B44" s="173">
        <v>28</v>
      </c>
      <c r="C44" s="174" t="s">
        <v>86</v>
      </c>
      <c r="D44" s="179">
        <v>0</v>
      </c>
      <c r="E44" s="179"/>
      <c r="F44" s="175"/>
    </row>
    <row r="45" spans="2:6" x14ac:dyDescent="0.3">
      <c r="B45" s="176">
        <v>29</v>
      </c>
      <c r="C45" s="177" t="s">
        <v>87</v>
      </c>
      <c r="D45" s="178">
        <v>12740</v>
      </c>
      <c r="E45" s="178">
        <v>12749</v>
      </c>
      <c r="F45" s="121">
        <v>1019</v>
      </c>
    </row>
    <row r="47" spans="2:6" x14ac:dyDescent="0.3">
      <c r="D47" s="8"/>
    </row>
  </sheetData>
  <mergeCells count="1">
    <mergeCell ref="D5:E5"/>
  </mergeCells>
  <hyperlinks>
    <hyperlink ref="F2" location="_INDEX" display="Index" xr:uid="{EDBEC016-0C27-43C6-9693-11836D434183}"/>
  </hyperlinks>
  <pageMargins left="0.70866141732283472" right="0.70866141732283472" top="0.74803149606299213" bottom="0.74803149606299213" header="0.31496062992125984" footer="0.31496062992125984"/>
  <pageSetup paperSize="9" scale="67" orientation="landscape" r:id="rId1"/>
  <headerFooter>
    <oddFooter>&amp;C&amp;P</oddFooter>
  </headerFooter>
  <ignoredErrors>
    <ignoredError sqref="E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Tabelle5">
    <tabColor theme="5"/>
    <pageSetUpPr fitToPage="1"/>
  </sheetPr>
  <dimension ref="B2:J61"/>
  <sheetViews>
    <sheetView showGridLines="0" zoomScaleNormal="100" workbookViewId="0">
      <selection activeCell="H2" sqref="H2"/>
    </sheetView>
  </sheetViews>
  <sheetFormatPr baseColWidth="10" defaultColWidth="9" defaultRowHeight="16.5" x14ac:dyDescent="0.3"/>
  <cols>
    <col min="1" max="1" width="5" style="4" customWidth="1"/>
    <col min="2" max="2" width="8.375" style="4" customWidth="1"/>
    <col min="3" max="3" width="57.375" style="4" customWidth="1"/>
    <col min="4" max="4" width="20.375" style="4" customWidth="1"/>
    <col min="5" max="8" width="21.25" style="4" customWidth="1"/>
    <col min="9" max="9" width="9" style="19"/>
    <col min="10" max="16384" width="9" style="4"/>
  </cols>
  <sheetData>
    <row r="2" spans="2:8" x14ac:dyDescent="0.3">
      <c r="B2" s="5" t="s">
        <v>88</v>
      </c>
      <c r="H2" s="131" t="s">
        <v>40</v>
      </c>
    </row>
    <row r="3" spans="2:8" x14ac:dyDescent="0.3">
      <c r="B3" s="4" t="str">
        <f>Stichtag &amp; Einheit_Mio</f>
        <v>31.03.2025 - in Mio. €</v>
      </c>
    </row>
    <row r="5" spans="2:8" x14ac:dyDescent="0.3">
      <c r="B5" s="15"/>
      <c r="C5" s="16"/>
      <c r="D5" s="10" t="s">
        <v>43</v>
      </c>
      <c r="E5" s="10" t="s">
        <v>44</v>
      </c>
      <c r="F5" s="10" t="s">
        <v>45</v>
      </c>
      <c r="G5" s="10" t="s">
        <v>89</v>
      </c>
      <c r="H5" s="10" t="s">
        <v>90</v>
      </c>
    </row>
    <row r="6" spans="2:8" x14ac:dyDescent="0.3">
      <c r="B6" s="90"/>
      <c r="C6" s="90"/>
      <c r="D6" s="91" t="str">
        <f>Stichtag</f>
        <v>31.03.2025</v>
      </c>
      <c r="E6" s="91">
        <f>Stichtag_VP</f>
        <v>45657</v>
      </c>
      <c r="F6" s="91">
        <v>45565</v>
      </c>
      <c r="G6" s="91">
        <v>45473</v>
      </c>
      <c r="H6" s="91">
        <v>45382</v>
      </c>
    </row>
    <row r="7" spans="2:8" x14ac:dyDescent="0.3">
      <c r="B7" s="21"/>
      <c r="C7" s="22" t="s">
        <v>91</v>
      </c>
      <c r="D7" s="22"/>
      <c r="E7" s="22"/>
      <c r="F7" s="22"/>
      <c r="G7" s="22"/>
      <c r="H7" s="22"/>
    </row>
    <row r="8" spans="2:8" x14ac:dyDescent="0.3">
      <c r="B8" s="128">
        <v>1</v>
      </c>
      <c r="C8" s="24" t="s">
        <v>92</v>
      </c>
      <c r="D8" s="25">
        <v>1803</v>
      </c>
      <c r="E8" s="25">
        <v>1665</v>
      </c>
      <c r="F8" s="133">
        <v>1485</v>
      </c>
      <c r="G8" s="25">
        <v>1632</v>
      </c>
      <c r="H8" s="107"/>
    </row>
    <row r="9" spans="2:8" x14ac:dyDescent="0.3">
      <c r="B9" s="126">
        <v>2</v>
      </c>
      <c r="C9" s="13" t="s">
        <v>93</v>
      </c>
      <c r="D9" s="11">
        <v>1954</v>
      </c>
      <c r="E9" s="11">
        <v>1816</v>
      </c>
      <c r="F9" s="81">
        <v>1636</v>
      </c>
      <c r="G9" s="11">
        <v>1783</v>
      </c>
      <c r="H9" s="43"/>
    </row>
    <row r="10" spans="2:8" x14ac:dyDescent="0.3">
      <c r="B10" s="127">
        <v>3</v>
      </c>
      <c r="C10" s="14" t="s">
        <v>94</v>
      </c>
      <c r="D10" s="12">
        <v>2414</v>
      </c>
      <c r="E10" s="12">
        <v>2279</v>
      </c>
      <c r="F10" s="134">
        <v>2102</v>
      </c>
      <c r="G10" s="12">
        <v>2252</v>
      </c>
      <c r="H10" s="108"/>
    </row>
    <row r="11" spans="2:8" x14ac:dyDescent="0.3">
      <c r="B11" s="23"/>
      <c r="C11" s="18" t="s">
        <v>95</v>
      </c>
      <c r="D11" s="18"/>
      <c r="E11" s="18"/>
      <c r="F11" s="18"/>
      <c r="G11" s="18"/>
      <c r="H11" s="18"/>
    </row>
    <row r="12" spans="2:8" x14ac:dyDescent="0.3">
      <c r="B12" s="126">
        <v>4</v>
      </c>
      <c r="C12" s="13" t="s">
        <v>96</v>
      </c>
      <c r="D12" s="11">
        <v>12740</v>
      </c>
      <c r="E12" s="11">
        <v>12749</v>
      </c>
      <c r="F12" s="81">
        <v>12670</v>
      </c>
      <c r="G12" s="11">
        <v>11922</v>
      </c>
      <c r="H12" s="43"/>
    </row>
    <row r="13" spans="2:8" x14ac:dyDescent="0.3">
      <c r="B13" s="127" t="s">
        <v>97</v>
      </c>
      <c r="C13" s="14" t="s">
        <v>98</v>
      </c>
      <c r="D13" s="12">
        <v>12740</v>
      </c>
      <c r="E13" s="12"/>
      <c r="F13" s="134"/>
      <c r="G13" s="12"/>
      <c r="H13" s="108"/>
    </row>
    <row r="14" spans="2:8" x14ac:dyDescent="0.3">
      <c r="B14" s="129"/>
      <c r="C14" s="18" t="s">
        <v>99</v>
      </c>
      <c r="D14" s="18"/>
      <c r="E14" s="18"/>
      <c r="F14" s="18"/>
      <c r="G14" s="18"/>
      <c r="H14" s="18"/>
    </row>
    <row r="15" spans="2:8" x14ac:dyDescent="0.3">
      <c r="B15" s="128">
        <v>5</v>
      </c>
      <c r="C15" s="24" t="s">
        <v>100</v>
      </c>
      <c r="D15" s="26">
        <v>0.14149999999999999</v>
      </c>
      <c r="E15" s="26">
        <v>0.13059999999999999</v>
      </c>
      <c r="F15" s="135">
        <v>0.1172</v>
      </c>
      <c r="G15" s="26">
        <v>0.13689999999999999</v>
      </c>
      <c r="H15" s="109"/>
    </row>
    <row r="16" spans="2:8" x14ac:dyDescent="0.3">
      <c r="B16" s="188" t="s">
        <v>101</v>
      </c>
      <c r="C16" s="189" t="s">
        <v>64</v>
      </c>
      <c r="D16" s="109"/>
      <c r="E16" s="109"/>
      <c r="F16" s="109"/>
      <c r="G16" s="109"/>
      <c r="H16" s="109"/>
    </row>
    <row r="17" spans="2:8" ht="33" x14ac:dyDescent="0.3">
      <c r="B17" s="126" t="s">
        <v>102</v>
      </c>
      <c r="C17" s="13" t="s">
        <v>103</v>
      </c>
      <c r="D17" s="27">
        <v>0.14149999999999999</v>
      </c>
      <c r="E17" s="27"/>
      <c r="F17" s="136"/>
      <c r="G17" s="27"/>
      <c r="H17" s="110"/>
    </row>
    <row r="18" spans="2:8" x14ac:dyDescent="0.3">
      <c r="B18" s="126">
        <v>6</v>
      </c>
      <c r="C18" s="13" t="s">
        <v>104</v>
      </c>
      <c r="D18" s="27">
        <v>0.15340000000000001</v>
      </c>
      <c r="E18" s="27">
        <v>0.1424</v>
      </c>
      <c r="F18" s="136">
        <v>0.12909999999999999</v>
      </c>
      <c r="G18" s="27">
        <v>0.14949999999999999</v>
      </c>
      <c r="H18" s="110"/>
    </row>
    <row r="19" spans="2:8" x14ac:dyDescent="0.3">
      <c r="B19" s="188" t="s">
        <v>105</v>
      </c>
      <c r="C19" s="189" t="s">
        <v>64</v>
      </c>
      <c r="D19" s="109"/>
      <c r="E19" s="109"/>
      <c r="F19" s="109"/>
      <c r="G19" s="109"/>
      <c r="H19" s="109"/>
    </row>
    <row r="20" spans="2:8" x14ac:dyDescent="0.3">
      <c r="B20" s="125" t="s">
        <v>106</v>
      </c>
      <c r="C20" s="184" t="s">
        <v>107</v>
      </c>
      <c r="D20" s="185">
        <v>0.15340000000000001</v>
      </c>
      <c r="E20" s="185"/>
      <c r="F20" s="186"/>
      <c r="G20" s="185"/>
      <c r="H20" s="187"/>
    </row>
    <row r="21" spans="2:8" x14ac:dyDescent="0.3">
      <c r="B21" s="125">
        <v>7</v>
      </c>
      <c r="C21" s="184" t="s">
        <v>108</v>
      </c>
      <c r="D21" s="185">
        <v>0.1895</v>
      </c>
      <c r="E21" s="185">
        <v>0.17879999999999999</v>
      </c>
      <c r="F21" s="186">
        <v>0.16589999999999999</v>
      </c>
      <c r="G21" s="185">
        <v>0.18890000000000001</v>
      </c>
      <c r="H21" s="187"/>
    </row>
    <row r="22" spans="2:8" x14ac:dyDescent="0.3">
      <c r="B22" s="188" t="s">
        <v>109</v>
      </c>
      <c r="C22" s="189" t="s">
        <v>64</v>
      </c>
      <c r="D22" s="109"/>
      <c r="E22" s="109"/>
      <c r="F22" s="109"/>
      <c r="G22" s="109"/>
      <c r="H22" s="109"/>
    </row>
    <row r="23" spans="2:8" x14ac:dyDescent="0.3">
      <c r="B23" s="127" t="s">
        <v>110</v>
      </c>
      <c r="C23" s="14" t="s">
        <v>111</v>
      </c>
      <c r="D23" s="92">
        <v>0.1895</v>
      </c>
      <c r="E23" s="92"/>
      <c r="F23" s="137"/>
      <c r="G23" s="92"/>
      <c r="H23" s="111"/>
    </row>
    <row r="24" spans="2:8" ht="16.5" customHeight="1" x14ac:dyDescent="0.3">
      <c r="B24" s="23"/>
      <c r="C24" s="181" t="s">
        <v>112</v>
      </c>
      <c r="D24" s="180"/>
      <c r="E24" s="180"/>
      <c r="F24" s="180"/>
      <c r="G24" s="180"/>
      <c r="H24" s="180"/>
    </row>
    <row r="25" spans="2:8" ht="33" x14ac:dyDescent="0.3">
      <c r="B25" s="183" t="s">
        <v>113</v>
      </c>
      <c r="C25" s="51" t="s">
        <v>114</v>
      </c>
      <c r="D25" s="135">
        <v>3.4099999999999998E-2</v>
      </c>
      <c r="E25" s="135">
        <v>3.4099999999999998E-2</v>
      </c>
      <c r="F25" s="135">
        <v>3.5000000000000003E-2</v>
      </c>
      <c r="G25" s="135">
        <v>0</v>
      </c>
      <c r="H25" s="109"/>
    </row>
    <row r="26" spans="2:8" x14ac:dyDescent="0.3">
      <c r="B26" s="126" t="s">
        <v>115</v>
      </c>
      <c r="C26" s="29" t="s">
        <v>116</v>
      </c>
      <c r="D26" s="27">
        <v>1.9199999999999998E-2</v>
      </c>
      <c r="E26" s="27">
        <v>1.9199999999999998E-2</v>
      </c>
      <c r="F26" s="136">
        <v>1.9699999999999999E-2</v>
      </c>
      <c r="G26" s="27">
        <v>0</v>
      </c>
      <c r="H26" s="110"/>
    </row>
    <row r="27" spans="2:8" x14ac:dyDescent="0.3">
      <c r="B27" s="126" t="s">
        <v>117</v>
      </c>
      <c r="C27" s="29" t="s">
        <v>118</v>
      </c>
      <c r="D27" s="27">
        <v>2.3699999999999999E-2</v>
      </c>
      <c r="E27" s="27">
        <v>2.3699999999999999E-2</v>
      </c>
      <c r="F27" s="136">
        <v>2.4400000000000002E-2</v>
      </c>
      <c r="G27" s="27">
        <v>0</v>
      </c>
      <c r="H27" s="110"/>
    </row>
    <row r="28" spans="2:8" x14ac:dyDescent="0.3">
      <c r="B28" s="127" t="s">
        <v>119</v>
      </c>
      <c r="C28" s="89" t="s">
        <v>120</v>
      </c>
      <c r="D28" s="92">
        <v>0.11409999999999999</v>
      </c>
      <c r="E28" s="92">
        <v>0.11409999999999999</v>
      </c>
      <c r="F28" s="137">
        <v>0.115</v>
      </c>
      <c r="G28" s="92">
        <v>0.08</v>
      </c>
      <c r="H28" s="111"/>
    </row>
    <row r="29" spans="2:8" ht="16.5" customHeight="1" x14ac:dyDescent="0.3">
      <c r="B29" s="129"/>
      <c r="C29" s="181" t="s">
        <v>121</v>
      </c>
      <c r="D29" s="180"/>
      <c r="E29" s="180"/>
      <c r="F29" s="180"/>
      <c r="G29" s="180"/>
      <c r="H29" s="180"/>
    </row>
    <row r="30" spans="2:8" x14ac:dyDescent="0.3">
      <c r="B30" s="128">
        <v>8</v>
      </c>
      <c r="C30" s="24" t="s">
        <v>122</v>
      </c>
      <c r="D30" s="26">
        <v>2.5000000000000001E-2</v>
      </c>
      <c r="E30" s="26">
        <v>2.5000000000000001E-2</v>
      </c>
      <c r="F30" s="135">
        <v>2.5000000000000001E-2</v>
      </c>
      <c r="G30" s="26">
        <v>2.5000000000000001E-2</v>
      </c>
      <c r="H30" s="109"/>
    </row>
    <row r="31" spans="2:8" ht="33" x14ac:dyDescent="0.3">
      <c r="B31" s="126" t="s">
        <v>55</v>
      </c>
      <c r="C31" s="13" t="s">
        <v>123</v>
      </c>
      <c r="D31" s="11">
        <v>0</v>
      </c>
      <c r="E31" s="11">
        <v>0</v>
      </c>
      <c r="F31" s="81">
        <v>0</v>
      </c>
      <c r="G31" s="11">
        <v>0</v>
      </c>
      <c r="H31" s="43"/>
    </row>
    <row r="32" spans="2:8" x14ac:dyDescent="0.3">
      <c r="B32" s="126">
        <v>9</v>
      </c>
      <c r="C32" s="13" t="s">
        <v>124</v>
      </c>
      <c r="D32" s="27">
        <v>8.6E-3</v>
      </c>
      <c r="E32" s="27">
        <v>8.6999999999999994E-3</v>
      </c>
      <c r="F32" s="136">
        <v>8.6999999999999994E-3</v>
      </c>
      <c r="G32" s="27">
        <v>8.6999999999999994E-3</v>
      </c>
      <c r="H32" s="110"/>
    </row>
    <row r="33" spans="2:8" x14ac:dyDescent="0.3">
      <c r="B33" s="126" t="s">
        <v>125</v>
      </c>
      <c r="C33" s="13" t="s">
        <v>126</v>
      </c>
      <c r="D33" s="27">
        <v>2.7000000000000001E-3</v>
      </c>
      <c r="E33" s="27">
        <v>3.0000000000000001E-3</v>
      </c>
      <c r="F33" s="136">
        <v>3.2000000000000002E-3</v>
      </c>
      <c r="G33" s="27">
        <v>8.0000000000000004E-4</v>
      </c>
      <c r="H33" s="110"/>
    </row>
    <row r="34" spans="2:8" x14ac:dyDescent="0.3">
      <c r="B34" s="126">
        <v>10</v>
      </c>
      <c r="C34" s="13" t="s">
        <v>127</v>
      </c>
      <c r="D34" s="11">
        <v>0</v>
      </c>
      <c r="E34" s="11">
        <v>0</v>
      </c>
      <c r="F34" s="81">
        <v>0</v>
      </c>
      <c r="G34" s="11">
        <v>0</v>
      </c>
      <c r="H34" s="43"/>
    </row>
    <row r="35" spans="2:8" x14ac:dyDescent="0.3">
      <c r="B35" s="126" t="s">
        <v>59</v>
      </c>
      <c r="C35" s="30" t="s">
        <v>128</v>
      </c>
      <c r="D35" s="11">
        <v>0</v>
      </c>
      <c r="E35" s="11">
        <v>0</v>
      </c>
      <c r="F35" s="81">
        <v>0</v>
      </c>
      <c r="G35" s="11">
        <v>0</v>
      </c>
      <c r="H35" s="110"/>
    </row>
    <row r="36" spans="2:8" x14ac:dyDescent="0.3">
      <c r="B36" s="126">
        <v>11</v>
      </c>
      <c r="C36" s="13" t="s">
        <v>129</v>
      </c>
      <c r="D36" s="27">
        <v>3.6200000000000003E-2</v>
      </c>
      <c r="E36" s="27">
        <v>3.6700000000000003E-2</v>
      </c>
      <c r="F36" s="136">
        <v>3.6900000000000002E-2</v>
      </c>
      <c r="G36" s="27">
        <v>3.4500000000000003E-2</v>
      </c>
      <c r="H36" s="110"/>
    </row>
    <row r="37" spans="2:8" x14ac:dyDescent="0.3">
      <c r="B37" s="126" t="s">
        <v>130</v>
      </c>
      <c r="C37" s="13" t="s">
        <v>131</v>
      </c>
      <c r="D37" s="31">
        <v>0.15029999999999999</v>
      </c>
      <c r="E37" s="31">
        <v>0.1507</v>
      </c>
      <c r="F37" s="136">
        <v>0.15190000000000001</v>
      </c>
      <c r="G37" s="31">
        <v>0.1145</v>
      </c>
      <c r="H37" s="110"/>
    </row>
    <row r="38" spans="2:8" ht="33" x14ac:dyDescent="0.3">
      <c r="B38" s="127">
        <v>12</v>
      </c>
      <c r="C38" s="14" t="s">
        <v>132</v>
      </c>
      <c r="D38" s="93">
        <v>6.9699999999999998E-2</v>
      </c>
      <c r="E38" s="93">
        <v>5.8700000000000002E-2</v>
      </c>
      <c r="F38" s="137">
        <v>4.4699999999999997E-2</v>
      </c>
      <c r="G38" s="93">
        <v>8.9499999999999996E-2</v>
      </c>
      <c r="H38" s="111"/>
    </row>
    <row r="39" spans="2:8" x14ac:dyDescent="0.3">
      <c r="B39" s="130"/>
      <c r="C39" s="17" t="s">
        <v>133</v>
      </c>
      <c r="D39" s="17"/>
      <c r="E39" s="17"/>
      <c r="F39" s="17"/>
      <c r="G39" s="17"/>
      <c r="H39" s="17"/>
    </row>
    <row r="40" spans="2:8" x14ac:dyDescent="0.3">
      <c r="B40" s="128">
        <v>13</v>
      </c>
      <c r="C40" s="32" t="s">
        <v>134</v>
      </c>
      <c r="D40" s="25">
        <v>36479</v>
      </c>
      <c r="E40" s="25">
        <v>35213</v>
      </c>
      <c r="F40" s="138">
        <v>34264</v>
      </c>
      <c r="G40" s="33">
        <v>35354</v>
      </c>
      <c r="H40" s="112"/>
    </row>
    <row r="41" spans="2:8" x14ac:dyDescent="0.3">
      <c r="B41" s="127">
        <v>14</v>
      </c>
      <c r="C41" s="94" t="s">
        <v>135</v>
      </c>
      <c r="D41" s="92">
        <v>5.3600000000000002E-2</v>
      </c>
      <c r="E41" s="92">
        <v>5.16E-2</v>
      </c>
      <c r="F41" s="137">
        <v>4.7699999999999999E-2</v>
      </c>
      <c r="G41" s="92">
        <v>5.04E-2</v>
      </c>
      <c r="H41" s="111"/>
    </row>
    <row r="42" spans="2:8" ht="16.5" customHeight="1" x14ac:dyDescent="0.3">
      <c r="B42" s="130"/>
      <c r="C42" s="181" t="s">
        <v>136</v>
      </c>
      <c r="D42" s="181"/>
      <c r="E42" s="181"/>
      <c r="F42" s="181"/>
      <c r="G42" s="181"/>
      <c r="H42" s="181"/>
    </row>
    <row r="43" spans="2:8" s="19" customFormat="1" ht="33" x14ac:dyDescent="0.3">
      <c r="B43" s="128" t="s">
        <v>137</v>
      </c>
      <c r="C43" s="28" t="s">
        <v>138</v>
      </c>
      <c r="D43" s="25">
        <v>0</v>
      </c>
      <c r="E43" s="25">
        <v>0</v>
      </c>
      <c r="F43" s="133">
        <v>0</v>
      </c>
      <c r="G43" s="25">
        <v>0</v>
      </c>
      <c r="H43" s="107"/>
    </row>
    <row r="44" spans="2:8" s="19" customFormat="1" x14ac:dyDescent="0.3">
      <c r="B44" s="126" t="s">
        <v>139</v>
      </c>
      <c r="C44" s="29" t="s">
        <v>116</v>
      </c>
      <c r="D44" s="11">
        <v>0</v>
      </c>
      <c r="E44" s="11">
        <v>0</v>
      </c>
      <c r="F44" s="81">
        <v>0</v>
      </c>
      <c r="G44" s="11">
        <v>0</v>
      </c>
      <c r="H44" s="43"/>
    </row>
    <row r="45" spans="2:8" s="19" customFormat="1" x14ac:dyDescent="0.3">
      <c r="B45" s="127" t="s">
        <v>140</v>
      </c>
      <c r="C45" s="89" t="s">
        <v>141</v>
      </c>
      <c r="D45" s="92">
        <v>0.03</v>
      </c>
      <c r="E45" s="92">
        <v>0.03</v>
      </c>
      <c r="F45" s="139">
        <v>0.03</v>
      </c>
      <c r="G45" s="92">
        <v>0.03</v>
      </c>
      <c r="H45" s="108"/>
    </row>
    <row r="46" spans="2:8" s="19" customFormat="1" ht="16.5" customHeight="1" x14ac:dyDescent="0.3">
      <c r="B46" s="130"/>
      <c r="C46" s="181" t="s">
        <v>142</v>
      </c>
      <c r="D46" s="181"/>
      <c r="E46" s="181"/>
      <c r="F46" s="181"/>
      <c r="G46" s="181"/>
      <c r="H46" s="181"/>
    </row>
    <row r="47" spans="2:8" s="19" customFormat="1" x14ac:dyDescent="0.3">
      <c r="B47" s="128" t="s">
        <v>143</v>
      </c>
      <c r="C47" s="28" t="s">
        <v>144</v>
      </c>
      <c r="D47" s="25">
        <v>0</v>
      </c>
      <c r="E47" s="25">
        <v>0</v>
      </c>
      <c r="F47" s="133">
        <v>0</v>
      </c>
      <c r="G47" s="25">
        <v>0</v>
      </c>
      <c r="H47" s="107"/>
    </row>
    <row r="48" spans="2:8" s="19" customFormat="1" x14ac:dyDescent="0.3">
      <c r="B48" s="127" t="s">
        <v>145</v>
      </c>
      <c r="C48" s="89" t="s">
        <v>146</v>
      </c>
      <c r="D48" s="92">
        <v>0.03</v>
      </c>
      <c r="E48" s="92">
        <v>0.03</v>
      </c>
      <c r="F48" s="137">
        <v>0.03</v>
      </c>
      <c r="G48" s="92">
        <v>0.03</v>
      </c>
      <c r="H48" s="108"/>
    </row>
    <row r="49" spans="2:10" x14ac:dyDescent="0.3">
      <c r="B49" s="113"/>
      <c r="C49" s="114" t="s">
        <v>147</v>
      </c>
      <c r="D49" s="114"/>
      <c r="E49" s="114"/>
      <c r="F49" s="114"/>
      <c r="G49" s="114"/>
      <c r="H49" s="114"/>
    </row>
    <row r="50" spans="2:10" ht="33" x14ac:dyDescent="0.3">
      <c r="B50" s="126">
        <v>15</v>
      </c>
      <c r="C50" s="115" t="s">
        <v>148</v>
      </c>
      <c r="D50" s="79">
        <v>3956</v>
      </c>
      <c r="E50" s="79">
        <v>3887</v>
      </c>
      <c r="F50" s="79">
        <v>3765</v>
      </c>
      <c r="G50" s="71">
        <v>4371</v>
      </c>
      <c r="H50" s="141"/>
    </row>
    <row r="51" spans="2:10" x14ac:dyDescent="0.3">
      <c r="B51" s="126" t="s">
        <v>149</v>
      </c>
      <c r="C51" s="34" t="s">
        <v>150</v>
      </c>
      <c r="D51" s="72">
        <v>2932</v>
      </c>
      <c r="E51" s="72">
        <v>2849</v>
      </c>
      <c r="F51" s="118">
        <v>2770</v>
      </c>
      <c r="G51" s="72">
        <v>3187</v>
      </c>
      <c r="H51" s="142"/>
    </row>
    <row r="52" spans="2:10" x14ac:dyDescent="0.3">
      <c r="B52" s="126" t="s">
        <v>151</v>
      </c>
      <c r="C52" s="34" t="s">
        <v>152</v>
      </c>
      <c r="D52" s="71">
        <v>543</v>
      </c>
      <c r="E52" s="71">
        <v>536</v>
      </c>
      <c r="F52" s="79">
        <v>548</v>
      </c>
      <c r="G52" s="71">
        <v>659</v>
      </c>
      <c r="H52" s="141"/>
    </row>
    <row r="53" spans="2:10" x14ac:dyDescent="0.3">
      <c r="B53" s="126">
        <v>16</v>
      </c>
      <c r="C53" s="35" t="s">
        <v>153</v>
      </c>
      <c r="D53" s="11">
        <v>2389</v>
      </c>
      <c r="E53" s="11">
        <v>2312</v>
      </c>
      <c r="F53" s="81">
        <v>2222</v>
      </c>
      <c r="G53" s="11">
        <v>2528</v>
      </c>
      <c r="H53" s="43"/>
    </row>
    <row r="54" spans="2:10" x14ac:dyDescent="0.3">
      <c r="B54" s="127">
        <v>17</v>
      </c>
      <c r="C54" s="95" t="s">
        <v>154</v>
      </c>
      <c r="D54" s="92">
        <v>1.6586000000000001</v>
      </c>
      <c r="E54" s="92">
        <v>1.6891</v>
      </c>
      <c r="F54" s="137">
        <v>1.7024999999999999</v>
      </c>
      <c r="G54" s="92">
        <v>1.7397</v>
      </c>
      <c r="H54" s="111"/>
    </row>
    <row r="55" spans="2:10" x14ac:dyDescent="0.3">
      <c r="B55" s="130"/>
      <c r="C55" s="17" t="s">
        <v>155</v>
      </c>
      <c r="D55" s="17"/>
      <c r="E55" s="17"/>
      <c r="F55" s="17"/>
      <c r="G55" s="17"/>
      <c r="H55" s="17"/>
    </row>
    <row r="56" spans="2:10" x14ac:dyDescent="0.3">
      <c r="B56" s="128">
        <v>18</v>
      </c>
      <c r="C56" s="32" t="s">
        <v>156</v>
      </c>
      <c r="D56" s="25">
        <v>21049</v>
      </c>
      <c r="E56" s="25">
        <v>20606</v>
      </c>
      <c r="F56" s="133">
        <v>23905</v>
      </c>
      <c r="G56" s="25">
        <v>24582</v>
      </c>
      <c r="H56" s="107"/>
    </row>
    <row r="57" spans="2:10" x14ac:dyDescent="0.3">
      <c r="B57" s="126">
        <v>19</v>
      </c>
      <c r="C57" s="37" t="s">
        <v>157</v>
      </c>
      <c r="D57" s="11">
        <v>25274</v>
      </c>
      <c r="E57" s="11">
        <v>24443</v>
      </c>
      <c r="F57" s="81">
        <v>20125</v>
      </c>
      <c r="G57" s="11">
        <v>20870</v>
      </c>
      <c r="H57" s="43"/>
    </row>
    <row r="58" spans="2:10" x14ac:dyDescent="0.3">
      <c r="B58" s="125">
        <v>20</v>
      </c>
      <c r="C58" s="36" t="s">
        <v>158</v>
      </c>
      <c r="D58" s="116">
        <v>1.2007000000000001</v>
      </c>
      <c r="E58" s="116">
        <v>1.1861999999999999</v>
      </c>
      <c r="F58" s="140">
        <v>1.1878</v>
      </c>
      <c r="G58" s="116">
        <v>1.1778</v>
      </c>
      <c r="H58" s="117"/>
    </row>
    <row r="60" spans="2:10" x14ac:dyDescent="0.3">
      <c r="C60" s="20"/>
    </row>
    <row r="61" spans="2:10" ht="16.5" customHeight="1" x14ac:dyDescent="0.3">
      <c r="B61" s="261" t="s">
        <v>159</v>
      </c>
      <c r="C61" s="261"/>
      <c r="D61" s="261"/>
      <c r="E61" s="261"/>
      <c r="F61" s="261"/>
      <c r="G61" s="261"/>
      <c r="H61" s="261"/>
      <c r="I61" s="182"/>
      <c r="J61" s="80"/>
    </row>
  </sheetData>
  <mergeCells count="1">
    <mergeCell ref="B61:H61"/>
  </mergeCells>
  <hyperlinks>
    <hyperlink ref="H2" location="_INDEX" display="Index" xr:uid="{E7209009-B856-44B3-BE90-90D846E5D21C}"/>
  </hyperlinks>
  <pageMargins left="0.70866141732283472" right="0.70866141732283472" top="0.74803149606299213" bottom="0.74803149606299213" header="0.31496062992125984" footer="0.31496062992125984"/>
  <pageSetup paperSize="9" scale="47" orientation="landscape"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BEDFD-B026-4AA2-A268-4FB71135CF8D}">
  <sheetPr>
    <tabColor theme="5"/>
    <pageSetUpPr fitToPage="1"/>
  </sheetPr>
  <dimension ref="B2:J25"/>
  <sheetViews>
    <sheetView showGridLines="0" zoomScaleNormal="100" zoomScaleSheetLayoutView="115" workbookViewId="0"/>
  </sheetViews>
  <sheetFormatPr baseColWidth="10" defaultColWidth="8.125" defaultRowHeight="16.5" x14ac:dyDescent="0.3"/>
  <cols>
    <col min="1" max="1" width="5" style="4" customWidth="1"/>
    <col min="2" max="2" width="7.625" style="4" customWidth="1"/>
    <col min="3" max="3" width="22.25" style="4" customWidth="1"/>
    <col min="4" max="4" width="19.25" style="4" customWidth="1"/>
    <col min="5" max="5" width="15.375" style="4" customWidth="1"/>
    <col min="6" max="6" width="12.5" style="4" customWidth="1"/>
    <col min="7" max="7" width="12.625" style="4" customWidth="1"/>
    <col min="8" max="8" width="21.875" style="4" customWidth="1"/>
    <col min="9" max="16384" width="8.125" style="4"/>
  </cols>
  <sheetData>
    <row r="2" spans="2:8" x14ac:dyDescent="0.3">
      <c r="B2" s="211" t="s">
        <v>160</v>
      </c>
      <c r="C2" s="211"/>
      <c r="D2" s="211"/>
      <c r="E2" s="211"/>
      <c r="F2" s="211"/>
      <c r="G2" s="211"/>
      <c r="H2" s="211"/>
    </row>
    <row r="3" spans="2:8" x14ac:dyDescent="0.3">
      <c r="B3" s="4" t="str">
        <f>Stichtag &amp; Einheit_Mio</f>
        <v>31.03.2025 - in Mio. €</v>
      </c>
      <c r="C3" s="212"/>
      <c r="D3" s="212"/>
      <c r="E3" s="212"/>
      <c r="F3" s="212"/>
      <c r="G3" s="212"/>
      <c r="H3" s="212"/>
    </row>
    <row r="4" spans="2:8" x14ac:dyDescent="0.3">
      <c r="C4" s="212"/>
      <c r="D4" s="212"/>
      <c r="E4" s="212"/>
      <c r="F4" s="212"/>
      <c r="G4" s="212"/>
      <c r="H4" s="212"/>
    </row>
    <row r="5" spans="2:8" x14ac:dyDescent="0.3">
      <c r="B5" s="213"/>
      <c r="C5" s="213" t="s">
        <v>161</v>
      </c>
      <c r="D5" s="214" t="s">
        <v>43</v>
      </c>
      <c r="E5" s="214" t="s">
        <v>44</v>
      </c>
      <c r="F5" s="214" t="s">
        <v>45</v>
      </c>
      <c r="G5" s="214" t="s">
        <v>89</v>
      </c>
      <c r="H5" s="215" t="s">
        <v>162</v>
      </c>
    </row>
    <row r="6" spans="2:8" x14ac:dyDescent="0.3">
      <c r="B6" s="213"/>
      <c r="C6" s="213"/>
      <c r="D6" s="263" t="s">
        <v>163</v>
      </c>
      <c r="E6" s="263"/>
      <c r="F6" s="263"/>
      <c r="G6" s="263"/>
      <c r="H6" s="263"/>
    </row>
    <row r="7" spans="2:8" x14ac:dyDescent="0.3">
      <c r="B7" s="264"/>
      <c r="C7" s="266"/>
      <c r="D7" s="268" t="s">
        <v>164</v>
      </c>
      <c r="E7" s="271" t="s">
        <v>165</v>
      </c>
      <c r="F7" s="271" t="s">
        <v>166</v>
      </c>
      <c r="G7" s="271" t="s">
        <v>167</v>
      </c>
      <c r="H7" s="271" t="s">
        <v>168</v>
      </c>
    </row>
    <row r="8" spans="2:8" x14ac:dyDescent="0.3">
      <c r="B8" s="264"/>
      <c r="C8" s="266"/>
      <c r="D8" s="269"/>
      <c r="E8" s="272"/>
      <c r="F8" s="272"/>
      <c r="G8" s="272"/>
      <c r="H8" s="272"/>
    </row>
    <row r="9" spans="2:8" ht="63.75" customHeight="1" x14ac:dyDescent="0.3">
      <c r="B9" s="265"/>
      <c r="C9" s="267"/>
      <c r="D9" s="270"/>
      <c r="E9" s="273"/>
      <c r="F9" s="273"/>
      <c r="G9" s="273"/>
      <c r="H9" s="273"/>
    </row>
    <row r="10" spans="2:8" ht="33" x14ac:dyDescent="0.3">
      <c r="B10" s="152">
        <v>1</v>
      </c>
      <c r="C10" s="216" t="s">
        <v>169</v>
      </c>
      <c r="D10" s="217">
        <v>4995.8244396</v>
      </c>
      <c r="E10" s="217">
        <v>5535.9577254099995</v>
      </c>
      <c r="F10" s="217">
        <v>10531.782164010001</v>
      </c>
      <c r="G10" s="217">
        <v>15530.562723409999</v>
      </c>
      <c r="H10" s="218">
        <v>14046.226800930001</v>
      </c>
    </row>
    <row r="11" spans="2:8" x14ac:dyDescent="0.3">
      <c r="B11" s="156">
        <v>2</v>
      </c>
      <c r="C11" s="219" t="s">
        <v>170</v>
      </c>
      <c r="D11" s="220">
        <v>65.172523839999997</v>
      </c>
      <c r="E11" s="220">
        <v>36.690677610000002</v>
      </c>
      <c r="F11" s="220">
        <v>101.86320145000001</v>
      </c>
      <c r="G11" s="220">
        <v>218.01680894</v>
      </c>
      <c r="H11" s="221">
        <v>207.43927511000001</v>
      </c>
    </row>
    <row r="12" spans="2:8" ht="33" x14ac:dyDescent="0.3">
      <c r="B12" s="156">
        <v>3</v>
      </c>
      <c r="C12" s="219" t="s">
        <v>171</v>
      </c>
      <c r="D12" s="222"/>
      <c r="E12" s="223">
        <v>41</v>
      </c>
      <c r="F12" s="223">
        <v>41</v>
      </c>
      <c r="G12" s="223">
        <v>41</v>
      </c>
      <c r="H12" s="224">
        <v>41</v>
      </c>
    </row>
    <row r="13" spans="2:8" ht="33" x14ac:dyDescent="0.3">
      <c r="B13" s="156">
        <v>4</v>
      </c>
      <c r="C13" s="219" t="s">
        <v>172</v>
      </c>
      <c r="D13" s="220">
        <v>172.50070258000002</v>
      </c>
      <c r="E13" s="223">
        <v>241.80824419000001</v>
      </c>
      <c r="F13" s="220">
        <v>414.30894676999998</v>
      </c>
      <c r="G13" s="220">
        <v>1314.2099934800001</v>
      </c>
      <c r="H13" s="224">
        <v>594.91718032000006</v>
      </c>
    </row>
    <row r="14" spans="2:8" x14ac:dyDescent="0.3">
      <c r="B14" s="156">
        <v>5</v>
      </c>
      <c r="C14" s="219" t="s">
        <v>173</v>
      </c>
      <c r="D14" s="223">
        <v>0</v>
      </c>
      <c r="E14" s="223">
        <v>0</v>
      </c>
      <c r="F14" s="223">
        <v>0</v>
      </c>
      <c r="G14" s="223">
        <v>0</v>
      </c>
      <c r="H14" s="224">
        <v>0</v>
      </c>
    </row>
    <row r="15" spans="2:8" x14ac:dyDescent="0.3">
      <c r="B15" s="156">
        <v>6</v>
      </c>
      <c r="C15" s="219" t="s">
        <v>80</v>
      </c>
      <c r="D15" s="222" t="s">
        <v>161</v>
      </c>
      <c r="E15" s="223">
        <v>1353.8348201250003</v>
      </c>
      <c r="F15" s="223">
        <v>1353.8348201250003</v>
      </c>
      <c r="G15" s="223">
        <v>1353.8348201250003</v>
      </c>
      <c r="H15" s="223">
        <v>1353.8348201250003</v>
      </c>
    </row>
    <row r="16" spans="2:8" ht="33" x14ac:dyDescent="0.3">
      <c r="B16" s="156">
        <v>7</v>
      </c>
      <c r="C16" s="219" t="s">
        <v>174</v>
      </c>
      <c r="D16" s="222" t="s">
        <v>161</v>
      </c>
      <c r="E16" s="223">
        <v>296.71318409999998</v>
      </c>
      <c r="F16" s="223">
        <v>296.71318409999998</v>
      </c>
      <c r="G16" s="223">
        <v>296.71318409999998</v>
      </c>
      <c r="H16" s="223">
        <v>296.71318409999998</v>
      </c>
    </row>
    <row r="17" spans="2:10" x14ac:dyDescent="0.3">
      <c r="B17" s="225">
        <v>8</v>
      </c>
      <c r="C17" s="226" t="s">
        <v>87</v>
      </c>
      <c r="D17" s="227">
        <v>5233.49766602</v>
      </c>
      <c r="E17" s="228">
        <v>7506.50233398</v>
      </c>
      <c r="F17" s="227">
        <v>12739.502316455</v>
      </c>
      <c r="G17" s="228">
        <v>18754.337530055</v>
      </c>
      <c r="H17" s="229">
        <v>16540.634941218756</v>
      </c>
    </row>
    <row r="18" spans="2:10" x14ac:dyDescent="0.3">
      <c r="F18" s="7"/>
      <c r="G18" s="7"/>
    </row>
    <row r="21" spans="2:10" ht="409.5" customHeight="1" x14ac:dyDescent="0.3">
      <c r="B21" s="262" t="s">
        <v>285</v>
      </c>
      <c r="C21" s="262"/>
      <c r="D21" s="262"/>
      <c r="E21" s="262"/>
      <c r="F21" s="262"/>
      <c r="G21" s="262"/>
      <c r="H21" s="262"/>
      <c r="I21" s="262"/>
      <c r="J21" s="262"/>
    </row>
    <row r="22" spans="2:10" x14ac:dyDescent="0.3">
      <c r="B22" s="262"/>
      <c r="C22" s="262"/>
      <c r="D22" s="262"/>
      <c r="E22" s="262"/>
      <c r="F22" s="262"/>
      <c r="G22" s="262"/>
      <c r="H22" s="262"/>
      <c r="I22" s="262"/>
      <c r="J22" s="262"/>
    </row>
    <row r="23" spans="2:10" x14ac:dyDescent="0.3">
      <c r="B23" s="262"/>
      <c r="C23" s="262"/>
      <c r="D23" s="262"/>
      <c r="E23" s="262"/>
      <c r="F23" s="262"/>
      <c r="G23" s="262"/>
      <c r="H23" s="262"/>
      <c r="I23" s="262"/>
      <c r="J23" s="262"/>
    </row>
    <row r="24" spans="2:10" x14ac:dyDescent="0.3">
      <c r="B24" s="262"/>
      <c r="C24" s="262"/>
      <c r="D24" s="262"/>
      <c r="E24" s="262"/>
      <c r="F24" s="262"/>
      <c r="G24" s="262"/>
      <c r="H24" s="262"/>
      <c r="I24" s="262"/>
      <c r="J24" s="262"/>
    </row>
    <row r="25" spans="2:10" x14ac:dyDescent="0.3">
      <c r="B25" s="262"/>
      <c r="C25" s="262"/>
      <c r="D25" s="262"/>
      <c r="E25" s="262"/>
      <c r="F25" s="262"/>
      <c r="G25" s="262"/>
      <c r="H25" s="262"/>
      <c r="I25" s="262"/>
      <c r="J25" s="262"/>
    </row>
  </sheetData>
  <mergeCells count="9">
    <mergeCell ref="B21:J25"/>
    <mergeCell ref="D6:H6"/>
    <mergeCell ref="B7:B9"/>
    <mergeCell ref="C7:C9"/>
    <mergeCell ref="D7:D9"/>
    <mergeCell ref="E7:E9"/>
    <mergeCell ref="F7:F9"/>
    <mergeCell ref="G7:G9"/>
    <mergeCell ref="H7:H9"/>
  </mergeCells>
  <conditionalFormatting sqref="D7">
    <cfRule type="cellIs" dxfId="1" priority="1" stopIfTrue="1" operator="lessThan">
      <formula>0</formula>
    </cfRule>
  </conditionalFormatting>
  <pageMargins left="0.70866141732283472" right="0.70866141732283472" top="0.74803149606299213" bottom="0.74803149606299213" header="0.31496062992125984" footer="0.31496062992125984"/>
  <pageSetup paperSize="9" orientation="landscape" r:id="rId1"/>
  <headerFooter>
    <oddHeader>&amp;CEN</oddHead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7B0F1-CBE7-408B-8E35-036E9B4A4A87}">
  <sheetPr>
    <tabColor theme="5"/>
    <pageSetUpPr fitToPage="1"/>
  </sheetPr>
  <dimension ref="B2:J47"/>
  <sheetViews>
    <sheetView showGridLines="0" zoomScaleNormal="100" zoomScaleSheetLayoutView="85" workbookViewId="0"/>
  </sheetViews>
  <sheetFormatPr baseColWidth="10" defaultColWidth="8.125" defaultRowHeight="16.5" x14ac:dyDescent="0.3"/>
  <cols>
    <col min="1" max="1" width="5" style="4" customWidth="1"/>
    <col min="2" max="2" width="6.375" style="4" customWidth="1"/>
    <col min="3" max="3" width="40.625" style="4" bestFit="1" customWidth="1"/>
    <col min="4" max="8" width="14.875" style="4" customWidth="1"/>
    <col min="9" max="16384" width="8.125" style="4"/>
  </cols>
  <sheetData>
    <row r="2" spans="2:8" x14ac:dyDescent="0.3">
      <c r="B2" s="275" t="s">
        <v>175</v>
      </c>
      <c r="C2" s="275"/>
      <c r="D2" s="275"/>
      <c r="E2" s="275"/>
      <c r="F2" s="275"/>
      <c r="G2" s="275"/>
      <c r="H2" s="275"/>
    </row>
    <row r="3" spans="2:8" x14ac:dyDescent="0.3">
      <c r="B3" s="4" t="str">
        <f>Stichtag &amp; Einheit_Mio</f>
        <v>31.03.2025 - in Mio. €</v>
      </c>
      <c r="C3" s="212"/>
      <c r="D3" s="212"/>
      <c r="E3" s="212"/>
      <c r="F3" s="212"/>
      <c r="G3" s="212"/>
      <c r="H3" s="212"/>
    </row>
    <row r="4" spans="2:8" x14ac:dyDescent="0.3">
      <c r="B4" s="212"/>
      <c r="C4" s="212"/>
      <c r="D4" s="212"/>
      <c r="E4" s="212"/>
      <c r="F4" s="212"/>
      <c r="G4" s="212"/>
      <c r="H4" s="212"/>
    </row>
    <row r="5" spans="2:8" x14ac:dyDescent="0.3">
      <c r="B5" s="230"/>
      <c r="C5" s="230" t="s">
        <v>161</v>
      </c>
      <c r="D5" s="214" t="s">
        <v>43</v>
      </c>
      <c r="E5" s="214" t="s">
        <v>44</v>
      </c>
      <c r="F5" s="214" t="s">
        <v>45</v>
      </c>
      <c r="G5" s="214" t="s">
        <v>89</v>
      </c>
      <c r="H5" s="215" t="s">
        <v>162</v>
      </c>
    </row>
    <row r="6" spans="2:8" ht="15" customHeight="1" x14ac:dyDescent="0.3">
      <c r="B6" s="276"/>
      <c r="C6" s="276" t="s">
        <v>161</v>
      </c>
      <c r="D6" s="263" t="s">
        <v>163</v>
      </c>
      <c r="E6" s="263"/>
      <c r="F6" s="263"/>
      <c r="G6" s="263"/>
      <c r="H6" s="263"/>
    </row>
    <row r="7" spans="2:8" ht="15" customHeight="1" x14ac:dyDescent="0.3">
      <c r="B7" s="276"/>
      <c r="C7" s="276"/>
      <c r="D7" s="272" t="s">
        <v>176</v>
      </c>
      <c r="E7" s="272" t="s">
        <v>177</v>
      </c>
      <c r="F7" s="272" t="s">
        <v>178</v>
      </c>
      <c r="G7" s="272" t="s">
        <v>167</v>
      </c>
      <c r="H7" s="272" t="s">
        <v>168</v>
      </c>
    </row>
    <row r="8" spans="2:8" x14ac:dyDescent="0.3">
      <c r="B8" s="276"/>
      <c r="C8" s="276"/>
      <c r="D8" s="272"/>
      <c r="E8" s="272"/>
      <c r="F8" s="272"/>
      <c r="G8" s="272"/>
      <c r="H8" s="272"/>
    </row>
    <row r="9" spans="2:8" ht="90.75" customHeight="1" x14ac:dyDescent="0.3">
      <c r="B9" s="277"/>
      <c r="C9" s="277"/>
      <c r="D9" s="273"/>
      <c r="E9" s="273"/>
      <c r="F9" s="273"/>
      <c r="G9" s="273"/>
      <c r="H9" s="273"/>
    </row>
    <row r="10" spans="2:8" x14ac:dyDescent="0.3">
      <c r="B10" s="231">
        <v>1</v>
      </c>
      <c r="C10" s="232" t="s">
        <v>179</v>
      </c>
      <c r="D10" s="233">
        <v>0</v>
      </c>
      <c r="E10" s="233">
        <v>0</v>
      </c>
      <c r="F10" s="233">
        <v>0</v>
      </c>
      <c r="G10" s="233">
        <v>0</v>
      </c>
      <c r="H10" s="234">
        <v>0</v>
      </c>
    </row>
    <row r="11" spans="2:8" x14ac:dyDescent="0.3">
      <c r="B11" s="235" t="s">
        <v>180</v>
      </c>
      <c r="C11" s="236" t="s">
        <v>181</v>
      </c>
      <c r="D11" s="237">
        <v>0</v>
      </c>
      <c r="E11" s="237">
        <v>0</v>
      </c>
      <c r="F11" s="237">
        <v>0</v>
      </c>
      <c r="G11" s="237">
        <v>0</v>
      </c>
      <c r="H11" s="238">
        <v>0</v>
      </c>
    </row>
    <row r="12" spans="2:8" x14ac:dyDescent="0.3">
      <c r="B12" s="235" t="s">
        <v>182</v>
      </c>
      <c r="C12" s="236" t="s">
        <v>183</v>
      </c>
      <c r="D12" s="237">
        <v>0</v>
      </c>
      <c r="E12" s="237">
        <v>0</v>
      </c>
      <c r="F12" s="237">
        <v>0</v>
      </c>
      <c r="G12" s="237">
        <v>0</v>
      </c>
      <c r="H12" s="238">
        <v>0</v>
      </c>
    </row>
    <row r="13" spans="2:8" x14ac:dyDescent="0.3">
      <c r="B13" s="235" t="s">
        <v>184</v>
      </c>
      <c r="C13" s="239" t="s">
        <v>185</v>
      </c>
      <c r="D13" s="237">
        <v>0</v>
      </c>
      <c r="E13" s="237">
        <v>0</v>
      </c>
      <c r="F13" s="237">
        <v>0</v>
      </c>
      <c r="G13" s="237">
        <v>0</v>
      </c>
      <c r="H13" s="238">
        <v>0</v>
      </c>
    </row>
    <row r="14" spans="2:8" x14ac:dyDescent="0.3">
      <c r="B14" s="235" t="s">
        <v>186</v>
      </c>
      <c r="C14" s="239" t="s">
        <v>187</v>
      </c>
      <c r="D14" s="237">
        <v>0</v>
      </c>
      <c r="E14" s="237">
        <v>0</v>
      </c>
      <c r="F14" s="237">
        <v>0</v>
      </c>
      <c r="G14" s="237">
        <v>0</v>
      </c>
      <c r="H14" s="238">
        <v>0</v>
      </c>
    </row>
    <row r="15" spans="2:8" x14ac:dyDescent="0.3">
      <c r="B15" s="235">
        <v>2</v>
      </c>
      <c r="C15" s="236" t="s">
        <v>188</v>
      </c>
      <c r="D15" s="237">
        <v>177</v>
      </c>
      <c r="E15" s="237">
        <v>415</v>
      </c>
      <c r="F15" s="237">
        <v>373</v>
      </c>
      <c r="G15" s="237">
        <v>611</v>
      </c>
      <c r="H15" s="238">
        <v>611</v>
      </c>
    </row>
    <row r="16" spans="2:8" x14ac:dyDescent="0.3">
      <c r="B16" s="235">
        <v>3</v>
      </c>
      <c r="C16" s="236" t="s">
        <v>189</v>
      </c>
      <c r="D16" s="240">
        <v>0</v>
      </c>
      <c r="E16" s="240">
        <v>0</v>
      </c>
      <c r="F16" s="240">
        <v>2</v>
      </c>
      <c r="G16" s="240">
        <v>2</v>
      </c>
      <c r="H16" s="238">
        <v>2</v>
      </c>
    </row>
    <row r="17" spans="2:8" x14ac:dyDescent="0.3">
      <c r="B17" s="235">
        <v>4</v>
      </c>
      <c r="C17" s="236" t="s">
        <v>64</v>
      </c>
      <c r="D17" s="241"/>
      <c r="E17" s="241"/>
      <c r="F17" s="241"/>
      <c r="G17" s="241"/>
      <c r="H17" s="242"/>
    </row>
    <row r="18" spans="2:8" x14ac:dyDescent="0.3">
      <c r="B18" s="235">
        <v>5</v>
      </c>
      <c r="C18" s="236" t="s">
        <v>190</v>
      </c>
      <c r="D18" s="240">
        <v>1892</v>
      </c>
      <c r="E18" s="240">
        <v>3103</v>
      </c>
      <c r="F18" s="240">
        <v>5168</v>
      </c>
      <c r="G18" s="240">
        <v>6379</v>
      </c>
      <c r="H18" s="238">
        <v>5677</v>
      </c>
    </row>
    <row r="19" spans="2:8" x14ac:dyDescent="0.3">
      <c r="B19" s="235" t="s">
        <v>191</v>
      </c>
      <c r="C19" s="243" t="s">
        <v>192</v>
      </c>
      <c r="D19" s="240">
        <v>1886</v>
      </c>
      <c r="E19" s="240">
        <v>3096</v>
      </c>
      <c r="F19" s="240">
        <v>1886</v>
      </c>
      <c r="G19" s="240">
        <v>3096</v>
      </c>
      <c r="H19" s="238">
        <v>2395</v>
      </c>
    </row>
    <row r="20" spans="2:8" x14ac:dyDescent="0.3">
      <c r="B20" s="235" t="s">
        <v>193</v>
      </c>
      <c r="C20" s="243" t="s">
        <v>194</v>
      </c>
      <c r="D20" s="240">
        <v>6</v>
      </c>
      <c r="E20" s="240">
        <v>7</v>
      </c>
      <c r="F20" s="240">
        <v>6</v>
      </c>
      <c r="G20" s="240">
        <v>7</v>
      </c>
      <c r="H20" s="238">
        <v>6</v>
      </c>
    </row>
    <row r="21" spans="2:8" x14ac:dyDescent="0.3">
      <c r="B21" s="235" t="s">
        <v>195</v>
      </c>
      <c r="C21" s="243" t="s">
        <v>196</v>
      </c>
      <c r="D21" s="240">
        <v>1460</v>
      </c>
      <c r="E21" s="240">
        <v>2549</v>
      </c>
      <c r="F21" s="240">
        <v>1460</v>
      </c>
      <c r="G21" s="240">
        <v>2549</v>
      </c>
      <c r="H21" s="238">
        <v>1962</v>
      </c>
    </row>
    <row r="22" spans="2:8" x14ac:dyDescent="0.3">
      <c r="B22" s="235" t="s">
        <v>197</v>
      </c>
      <c r="C22" s="243" t="s">
        <v>198</v>
      </c>
      <c r="D22" s="240">
        <v>432</v>
      </c>
      <c r="E22" s="240">
        <v>554</v>
      </c>
      <c r="F22" s="240">
        <v>432</v>
      </c>
      <c r="G22" s="240">
        <v>554</v>
      </c>
      <c r="H22" s="238">
        <v>439</v>
      </c>
    </row>
    <row r="23" spans="2:8" x14ac:dyDescent="0.3">
      <c r="B23" s="235" t="s">
        <v>199</v>
      </c>
      <c r="C23" s="243" t="s">
        <v>200</v>
      </c>
      <c r="D23" s="240">
        <v>0</v>
      </c>
      <c r="E23" s="240">
        <v>0</v>
      </c>
      <c r="F23" s="240">
        <v>0</v>
      </c>
      <c r="G23" s="240">
        <v>0</v>
      </c>
      <c r="H23" s="238">
        <v>0</v>
      </c>
    </row>
    <row r="24" spans="2:8" x14ac:dyDescent="0.3">
      <c r="B24" s="244">
        <v>6</v>
      </c>
      <c r="C24" s="245" t="s">
        <v>201</v>
      </c>
      <c r="D24" s="240">
        <v>168</v>
      </c>
      <c r="E24" s="240">
        <v>380</v>
      </c>
      <c r="F24" s="240">
        <v>846</v>
      </c>
      <c r="G24" s="240">
        <v>1058</v>
      </c>
      <c r="H24" s="238">
        <v>1058</v>
      </c>
    </row>
    <row r="25" spans="2:8" x14ac:dyDescent="0.3">
      <c r="B25" s="244" t="s">
        <v>202</v>
      </c>
      <c r="C25" s="246" t="s">
        <v>203</v>
      </c>
      <c r="D25" s="240">
        <v>14</v>
      </c>
      <c r="E25" s="240">
        <v>17</v>
      </c>
      <c r="F25" s="240">
        <v>14</v>
      </c>
      <c r="G25" s="240">
        <v>17</v>
      </c>
      <c r="H25" s="238">
        <v>17</v>
      </c>
    </row>
    <row r="26" spans="2:8" x14ac:dyDescent="0.3">
      <c r="B26" s="244" t="s">
        <v>204</v>
      </c>
      <c r="C26" s="246" t="s">
        <v>205</v>
      </c>
      <c r="D26" s="240">
        <v>0</v>
      </c>
      <c r="E26" s="240">
        <v>0</v>
      </c>
      <c r="F26" s="240">
        <v>0</v>
      </c>
      <c r="G26" s="240">
        <v>0</v>
      </c>
      <c r="H26" s="238">
        <v>0</v>
      </c>
    </row>
    <row r="27" spans="2:8" x14ac:dyDescent="0.3">
      <c r="B27" s="244" t="s">
        <v>206</v>
      </c>
      <c r="C27" s="246" t="s">
        <v>207</v>
      </c>
      <c r="D27" s="240">
        <v>155</v>
      </c>
      <c r="E27" s="240">
        <v>364</v>
      </c>
      <c r="F27" s="240">
        <v>155</v>
      </c>
      <c r="G27" s="240">
        <v>364</v>
      </c>
      <c r="H27" s="238">
        <v>364</v>
      </c>
    </row>
    <row r="28" spans="2:8" x14ac:dyDescent="0.3">
      <c r="B28" s="244">
        <v>6.2</v>
      </c>
      <c r="C28" s="247" t="s">
        <v>208</v>
      </c>
      <c r="D28" s="240">
        <v>0</v>
      </c>
      <c r="E28" s="240">
        <v>0</v>
      </c>
      <c r="F28" s="240">
        <v>0</v>
      </c>
      <c r="G28" s="240">
        <v>0</v>
      </c>
      <c r="H28" s="238">
        <v>0</v>
      </c>
    </row>
    <row r="29" spans="2:8" x14ac:dyDescent="0.3">
      <c r="B29" s="244">
        <v>7</v>
      </c>
      <c r="C29" s="245" t="s">
        <v>64</v>
      </c>
      <c r="D29" s="241"/>
      <c r="E29" s="241"/>
      <c r="F29" s="248"/>
      <c r="G29" s="248"/>
      <c r="H29" s="249"/>
    </row>
    <row r="30" spans="2:8" ht="33" x14ac:dyDescent="0.3">
      <c r="B30" s="244" t="s">
        <v>209</v>
      </c>
      <c r="C30" s="250" t="s">
        <v>210</v>
      </c>
      <c r="D30" s="240">
        <v>2521</v>
      </c>
      <c r="E30" s="240">
        <v>5651</v>
      </c>
      <c r="F30" s="240">
        <v>3664</v>
      </c>
      <c r="G30" s="240">
        <v>6793</v>
      </c>
      <c r="H30" s="238">
        <v>6001</v>
      </c>
    </row>
    <row r="31" spans="2:8" x14ac:dyDescent="0.3">
      <c r="B31" s="244" t="s">
        <v>211</v>
      </c>
      <c r="C31" s="245" t="s">
        <v>212</v>
      </c>
      <c r="D31" s="240">
        <v>0</v>
      </c>
      <c r="E31" s="240">
        <v>0</v>
      </c>
      <c r="F31" s="240">
        <v>8</v>
      </c>
      <c r="G31" s="240">
        <v>8</v>
      </c>
      <c r="H31" s="238">
        <v>8</v>
      </c>
    </row>
    <row r="32" spans="2:8" x14ac:dyDescent="0.3">
      <c r="B32" s="244" t="s">
        <v>213</v>
      </c>
      <c r="C32" s="245" t="s">
        <v>214</v>
      </c>
      <c r="D32" s="240">
        <v>93</v>
      </c>
      <c r="E32" s="240">
        <v>136</v>
      </c>
      <c r="F32" s="240">
        <v>364</v>
      </c>
      <c r="G32" s="240">
        <v>407</v>
      </c>
      <c r="H32" s="238">
        <v>407</v>
      </c>
    </row>
    <row r="33" spans="2:10" ht="33" x14ac:dyDescent="0.3">
      <c r="B33" s="244" t="s">
        <v>113</v>
      </c>
      <c r="C33" s="250" t="s">
        <v>215</v>
      </c>
      <c r="D33" s="240">
        <v>24</v>
      </c>
      <c r="E33" s="240">
        <v>30</v>
      </c>
      <c r="F33" s="240">
        <v>24</v>
      </c>
      <c r="G33" s="240">
        <v>30</v>
      </c>
      <c r="H33" s="238">
        <v>30</v>
      </c>
    </row>
    <row r="34" spans="2:10" x14ac:dyDescent="0.3">
      <c r="B34" s="244" t="s">
        <v>115</v>
      </c>
      <c r="C34" s="245" t="s">
        <v>216</v>
      </c>
      <c r="D34" s="240">
        <v>186</v>
      </c>
      <c r="E34" s="240">
        <v>460</v>
      </c>
      <c r="F34" s="240">
        <v>186</v>
      </c>
      <c r="G34" s="240">
        <v>460</v>
      </c>
      <c r="H34" s="238">
        <v>460</v>
      </c>
    </row>
    <row r="35" spans="2:10" ht="49.5" x14ac:dyDescent="0.3">
      <c r="B35" s="244" t="s">
        <v>117</v>
      </c>
      <c r="C35" s="250" t="s">
        <v>217</v>
      </c>
      <c r="D35" s="240">
        <v>0</v>
      </c>
      <c r="E35" s="240">
        <v>0</v>
      </c>
      <c r="F35" s="240">
        <v>0</v>
      </c>
      <c r="G35" s="240">
        <v>0</v>
      </c>
      <c r="H35" s="238">
        <v>0</v>
      </c>
    </row>
    <row r="36" spans="2:10" x14ac:dyDescent="0.3">
      <c r="B36" s="244">
        <v>8</v>
      </c>
      <c r="C36" s="245" t="s">
        <v>218</v>
      </c>
      <c r="D36" s="240">
        <v>297.12441991000003</v>
      </c>
      <c r="E36" s="240">
        <v>0</v>
      </c>
      <c r="F36" s="240">
        <v>297.12441991000003</v>
      </c>
      <c r="G36" s="240">
        <v>0</v>
      </c>
      <c r="H36" s="238">
        <v>0</v>
      </c>
    </row>
    <row r="37" spans="2:10" x14ac:dyDescent="0.3">
      <c r="B37" s="251">
        <v>9</v>
      </c>
      <c r="C37" s="252" t="s">
        <v>87</v>
      </c>
      <c r="D37" s="253">
        <f>SUM(D10:D18,D24,D29:D36)</f>
        <v>5358.1244199100001</v>
      </c>
      <c r="E37" s="253">
        <f>SUM(E10:E18,E24,E29:E36)</f>
        <v>10175</v>
      </c>
      <c r="F37" s="253">
        <f>SUM(F10:F18,F24,F29:F36)</f>
        <v>10932.12441991</v>
      </c>
      <c r="G37" s="253">
        <f>SUM(G10:G18,G24,G29:G36)</f>
        <v>15748</v>
      </c>
      <c r="H37" s="253">
        <f>SUM(H10:H18,H24,H29:H36)</f>
        <v>14254</v>
      </c>
    </row>
    <row r="38" spans="2:10" x14ac:dyDescent="0.3">
      <c r="B38" s="254"/>
    </row>
    <row r="40" spans="2:10" x14ac:dyDescent="0.3">
      <c r="B40" s="274" t="s">
        <v>286</v>
      </c>
      <c r="C40" s="274"/>
      <c r="D40" s="274"/>
      <c r="E40" s="274"/>
      <c r="F40" s="274"/>
      <c r="G40" s="274"/>
      <c r="H40" s="274"/>
      <c r="I40"/>
      <c r="J40"/>
    </row>
    <row r="41" spans="2:10" x14ac:dyDescent="0.3">
      <c r="B41" s="274"/>
      <c r="C41" s="274"/>
      <c r="D41" s="274"/>
      <c r="E41" s="274"/>
      <c r="F41" s="274"/>
      <c r="G41" s="274"/>
      <c r="H41" s="274"/>
      <c r="I41"/>
      <c r="J41"/>
    </row>
    <row r="42" spans="2:10" x14ac:dyDescent="0.3">
      <c r="B42" s="274"/>
      <c r="C42" s="274"/>
      <c r="D42" s="274"/>
      <c r="E42" s="274"/>
      <c r="F42" s="274"/>
      <c r="G42" s="274"/>
      <c r="H42" s="274"/>
      <c r="I42"/>
      <c r="J42"/>
    </row>
    <row r="43" spans="2:10" x14ac:dyDescent="0.3">
      <c r="B43" s="274"/>
      <c r="C43" s="274"/>
      <c r="D43" s="274"/>
      <c r="E43" s="274"/>
      <c r="F43" s="274"/>
      <c r="G43" s="274"/>
      <c r="H43" s="274"/>
      <c r="I43"/>
      <c r="J43"/>
    </row>
    <row r="44" spans="2:10" x14ac:dyDescent="0.3">
      <c r="C44"/>
      <c r="D44"/>
      <c r="E44"/>
      <c r="F44"/>
      <c r="G44"/>
      <c r="H44"/>
      <c r="I44"/>
      <c r="J44"/>
    </row>
    <row r="45" spans="2:10" x14ac:dyDescent="0.3">
      <c r="C45"/>
      <c r="D45"/>
      <c r="E45"/>
      <c r="F45"/>
      <c r="G45"/>
      <c r="H45"/>
      <c r="I45"/>
      <c r="J45"/>
    </row>
    <row r="46" spans="2:10" x14ac:dyDescent="0.3">
      <c r="C46"/>
      <c r="D46"/>
      <c r="E46"/>
      <c r="F46"/>
      <c r="G46"/>
      <c r="H46"/>
      <c r="I46"/>
      <c r="J46"/>
    </row>
    <row r="47" spans="2:10" x14ac:dyDescent="0.3">
      <c r="C47"/>
      <c r="D47"/>
      <c r="E47"/>
      <c r="F47"/>
      <c r="G47"/>
      <c r="H47"/>
      <c r="I47"/>
      <c r="J47"/>
    </row>
  </sheetData>
  <mergeCells count="11">
    <mergeCell ref="B40:H43"/>
    <mergeCell ref="B2:H2"/>
    <mergeCell ref="B6:B7"/>
    <mergeCell ref="C6:C9"/>
    <mergeCell ref="D6:H6"/>
    <mergeCell ref="D7:D9"/>
    <mergeCell ref="E7:E9"/>
    <mergeCell ref="F7:F9"/>
    <mergeCell ref="G7:G9"/>
    <mergeCell ref="H7:H9"/>
    <mergeCell ref="B8:B9"/>
  </mergeCells>
  <conditionalFormatting sqref="D7">
    <cfRule type="cellIs" dxfId="0" priority="2" stopIfTrue="1" operator="lessThan">
      <formula>0</formula>
    </cfRule>
  </conditionalFormatting>
  <pageMargins left="0.70866141732283472" right="0.70866141732283472" top="0.74803149606299213" bottom="0.74803149606299213" header="0.31496062992125984" footer="0.31496062992125984"/>
  <pageSetup paperSize="9" scale="63" orientation="portrait" r:id="rId1"/>
  <headerFooter>
    <oddHeader>&amp;CEN</oddHeader>
    <oddFooter>&amp;C&amp;P</oddFooter>
  </headerFooter>
  <rowBreaks count="1" manualBreakCount="1">
    <brk id="2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8">
    <tabColor theme="5"/>
  </sheetPr>
  <dimension ref="A2:K45"/>
  <sheetViews>
    <sheetView showGridLines="0" zoomScaleNormal="100" zoomScaleSheetLayoutView="20" zoomScalePageLayoutView="70" workbookViewId="0">
      <selection activeCell="K2" sqref="K2"/>
    </sheetView>
  </sheetViews>
  <sheetFormatPr baseColWidth="10" defaultColWidth="9" defaultRowHeight="16.5" x14ac:dyDescent="0.3"/>
  <cols>
    <col min="1" max="1" width="5.625" style="4" customWidth="1"/>
    <col min="2" max="2" width="10.25" style="4" customWidth="1"/>
    <col min="3" max="3" width="47.875" style="4" customWidth="1"/>
    <col min="4" max="11" width="13.875" style="4" customWidth="1"/>
    <col min="12" max="16384" width="9" style="4"/>
  </cols>
  <sheetData>
    <row r="2" spans="1:11" x14ac:dyDescent="0.3">
      <c r="B2" s="56" t="s">
        <v>219</v>
      </c>
      <c r="K2" s="132" t="s">
        <v>40</v>
      </c>
    </row>
    <row r="3" spans="1:11" x14ac:dyDescent="0.3">
      <c r="A3" s="48"/>
      <c r="B3" s="4" t="str">
        <f>Stichtag &amp; Einheit_Mio</f>
        <v>31.03.2025 - in Mio. €</v>
      </c>
    </row>
    <row r="4" spans="1:11" x14ac:dyDescent="0.3">
      <c r="A4" s="48"/>
    </row>
    <row r="5" spans="1:11" x14ac:dyDescent="0.3">
      <c r="B5" s="96"/>
      <c r="C5" s="97" t="s">
        <v>220</v>
      </c>
      <c r="D5" s="86" t="s">
        <v>221</v>
      </c>
      <c r="E5" s="86" t="s">
        <v>222</v>
      </c>
      <c r="F5" s="86" t="s">
        <v>223</v>
      </c>
      <c r="G5" s="86" t="s">
        <v>224</v>
      </c>
      <c r="H5" s="86" t="s">
        <v>225</v>
      </c>
      <c r="I5" s="86" t="s">
        <v>226</v>
      </c>
      <c r="J5" s="86" t="s">
        <v>227</v>
      </c>
      <c r="K5" s="86" t="s">
        <v>228</v>
      </c>
    </row>
    <row r="6" spans="1:11" x14ac:dyDescent="0.3">
      <c r="D6" s="279" t="s">
        <v>229</v>
      </c>
      <c r="E6" s="279"/>
      <c r="F6" s="279"/>
      <c r="G6" s="279"/>
      <c r="H6" s="279" t="s">
        <v>230</v>
      </c>
      <c r="I6" s="279"/>
      <c r="J6" s="279"/>
      <c r="K6" s="279"/>
    </row>
    <row r="7" spans="1:11" x14ac:dyDescent="0.3">
      <c r="B7" s="60" t="s">
        <v>180</v>
      </c>
      <c r="C7" s="67" t="s">
        <v>231</v>
      </c>
      <c r="D7" s="62" t="str">
        <f>Stichtag</f>
        <v>31.03.2025</v>
      </c>
      <c r="E7" s="62">
        <f>Stichtag_VP</f>
        <v>45657</v>
      </c>
      <c r="F7" s="62">
        <v>45565</v>
      </c>
      <c r="G7" s="62">
        <v>45473</v>
      </c>
      <c r="H7" s="64" t="str">
        <f>Stichtag</f>
        <v>31.03.2025</v>
      </c>
      <c r="I7" s="62">
        <f>Stichtag_VP</f>
        <v>45657</v>
      </c>
      <c r="J7" s="62">
        <f>F7</f>
        <v>45565</v>
      </c>
      <c r="K7" s="63">
        <f>G7</f>
        <v>45473</v>
      </c>
    </row>
    <row r="8" spans="1:11" ht="33" x14ac:dyDescent="0.3">
      <c r="B8" s="65" t="s">
        <v>182</v>
      </c>
      <c r="C8" s="55" t="s">
        <v>232</v>
      </c>
      <c r="D8" s="66">
        <v>12</v>
      </c>
      <c r="E8" s="66">
        <v>12</v>
      </c>
      <c r="F8" s="66">
        <v>12</v>
      </c>
      <c r="G8" s="66">
        <v>12</v>
      </c>
      <c r="H8" s="66">
        <v>12</v>
      </c>
      <c r="I8" s="66">
        <v>12</v>
      </c>
      <c r="J8" s="66">
        <v>12</v>
      </c>
      <c r="K8" s="66">
        <v>12</v>
      </c>
    </row>
    <row r="9" spans="1:11" s="5" customFormat="1" ht="16.5" customHeight="1" x14ac:dyDescent="0.3">
      <c r="B9" s="278" t="s">
        <v>233</v>
      </c>
      <c r="C9" s="278"/>
      <c r="D9" s="18"/>
      <c r="E9" s="18"/>
      <c r="F9" s="18"/>
      <c r="G9" s="18"/>
      <c r="H9" s="18"/>
      <c r="I9" s="18"/>
      <c r="J9" s="18"/>
      <c r="K9" s="18"/>
    </row>
    <row r="10" spans="1:11" x14ac:dyDescent="0.3">
      <c r="B10" s="38">
        <v>1</v>
      </c>
      <c r="C10" s="52" t="s">
        <v>234</v>
      </c>
      <c r="D10" s="280"/>
      <c r="E10" s="280"/>
      <c r="F10" s="280"/>
      <c r="G10" s="280"/>
      <c r="H10" s="57">
        <v>3956</v>
      </c>
      <c r="I10" s="57">
        <v>3887</v>
      </c>
      <c r="J10" s="57">
        <v>3765</v>
      </c>
      <c r="K10" s="57">
        <v>3901</v>
      </c>
    </row>
    <row r="11" spans="1:11" s="5" customFormat="1" ht="16.5" customHeight="1" x14ac:dyDescent="0.3">
      <c r="B11" s="278" t="s">
        <v>235</v>
      </c>
      <c r="C11" s="278"/>
      <c r="D11" s="18"/>
      <c r="E11" s="18"/>
      <c r="F11" s="18"/>
      <c r="G11" s="18"/>
      <c r="H11" s="18"/>
      <c r="I11" s="18"/>
      <c r="J11" s="18"/>
      <c r="K11" s="18"/>
    </row>
    <row r="12" spans="1:11" ht="33" x14ac:dyDescent="0.3">
      <c r="B12" s="68">
        <v>2</v>
      </c>
      <c r="C12" s="61" t="s">
        <v>236</v>
      </c>
      <c r="D12" s="69">
        <v>13829</v>
      </c>
      <c r="E12" s="69">
        <v>12492</v>
      </c>
      <c r="F12" s="69">
        <v>11230</v>
      </c>
      <c r="G12" s="69">
        <v>10601</v>
      </c>
      <c r="H12" s="69">
        <v>549</v>
      </c>
      <c r="I12" s="69">
        <v>504</v>
      </c>
      <c r="J12" s="69">
        <v>461</v>
      </c>
      <c r="K12" s="69">
        <v>450</v>
      </c>
    </row>
    <row r="13" spans="1:11" x14ac:dyDescent="0.3">
      <c r="B13" s="42">
        <v>3</v>
      </c>
      <c r="C13" s="70" t="s">
        <v>237</v>
      </c>
      <c r="D13" s="71">
        <v>4929</v>
      </c>
      <c r="E13" s="71">
        <v>4489</v>
      </c>
      <c r="F13" s="71">
        <v>4026</v>
      </c>
      <c r="G13" s="71">
        <v>3928</v>
      </c>
      <c r="H13" s="71">
        <v>246</v>
      </c>
      <c r="I13" s="71">
        <v>224</v>
      </c>
      <c r="J13" s="71">
        <v>201</v>
      </c>
      <c r="K13" s="71">
        <v>196</v>
      </c>
    </row>
    <row r="14" spans="1:11" x14ac:dyDescent="0.3">
      <c r="B14" s="42">
        <v>4</v>
      </c>
      <c r="C14" s="70" t="s">
        <v>238</v>
      </c>
      <c r="D14" s="71">
        <v>2705</v>
      </c>
      <c r="E14" s="71">
        <v>2505</v>
      </c>
      <c r="F14" s="71">
        <v>2336</v>
      </c>
      <c r="G14" s="71">
        <v>2295</v>
      </c>
      <c r="H14" s="71">
        <v>300</v>
      </c>
      <c r="I14" s="71">
        <v>278</v>
      </c>
      <c r="J14" s="71">
        <v>259</v>
      </c>
      <c r="K14" s="71">
        <v>251</v>
      </c>
    </row>
    <row r="15" spans="1:11" x14ac:dyDescent="0.3">
      <c r="B15" s="42">
        <v>5</v>
      </c>
      <c r="C15" s="54" t="s">
        <v>239</v>
      </c>
      <c r="D15" s="71">
        <v>3058</v>
      </c>
      <c r="E15" s="71">
        <v>3055</v>
      </c>
      <c r="F15" s="71">
        <v>3090</v>
      </c>
      <c r="G15" s="71">
        <v>3148</v>
      </c>
      <c r="H15" s="71">
        <v>1283</v>
      </c>
      <c r="I15" s="71">
        <v>1278</v>
      </c>
      <c r="J15" s="71">
        <v>1288</v>
      </c>
      <c r="K15" s="71">
        <v>1307</v>
      </c>
    </row>
    <row r="16" spans="1:11" ht="33" x14ac:dyDescent="0.3">
      <c r="B16" s="42">
        <v>6</v>
      </c>
      <c r="C16" s="70" t="s">
        <v>240</v>
      </c>
      <c r="D16" s="71">
        <v>0</v>
      </c>
      <c r="E16" s="71">
        <v>0</v>
      </c>
      <c r="F16" s="71">
        <v>0</v>
      </c>
      <c r="G16" s="71" t="s">
        <v>241</v>
      </c>
      <c r="H16" s="71">
        <v>0</v>
      </c>
      <c r="I16" s="71">
        <v>0</v>
      </c>
      <c r="J16" s="71">
        <v>0</v>
      </c>
      <c r="K16" s="71" t="s">
        <v>241</v>
      </c>
    </row>
    <row r="17" spans="2:11" x14ac:dyDescent="0.3">
      <c r="B17" s="42">
        <v>7</v>
      </c>
      <c r="C17" s="70" t="s">
        <v>242</v>
      </c>
      <c r="D17" s="71">
        <v>3053</v>
      </c>
      <c r="E17" s="71">
        <v>3055</v>
      </c>
      <c r="F17" s="71">
        <v>3090</v>
      </c>
      <c r="G17" s="71">
        <v>3147</v>
      </c>
      <c r="H17" s="71">
        <v>1278</v>
      </c>
      <c r="I17" s="71">
        <v>1278</v>
      </c>
      <c r="J17" s="71">
        <v>1287</v>
      </c>
      <c r="K17" s="71">
        <v>1306</v>
      </c>
    </row>
    <row r="18" spans="2:11" x14ac:dyDescent="0.3">
      <c r="B18" s="42">
        <v>8</v>
      </c>
      <c r="C18" s="70" t="s">
        <v>243</v>
      </c>
      <c r="D18" s="71">
        <v>6</v>
      </c>
      <c r="E18" s="71">
        <v>1</v>
      </c>
      <c r="F18" s="71">
        <v>1</v>
      </c>
      <c r="G18" s="71">
        <v>1</v>
      </c>
      <c r="H18" s="71">
        <v>6</v>
      </c>
      <c r="I18" s="71">
        <v>1</v>
      </c>
      <c r="J18" s="71">
        <v>1</v>
      </c>
      <c r="K18" s="71">
        <v>1</v>
      </c>
    </row>
    <row r="19" spans="2:11" x14ac:dyDescent="0.3">
      <c r="B19" s="42">
        <v>9</v>
      </c>
      <c r="C19" s="70" t="s">
        <v>244</v>
      </c>
      <c r="D19" s="192"/>
      <c r="E19" s="192"/>
      <c r="F19" s="192"/>
      <c r="G19" s="192"/>
      <c r="H19" s="71">
        <v>11</v>
      </c>
      <c r="I19" s="71">
        <v>9</v>
      </c>
      <c r="J19" s="71">
        <v>14</v>
      </c>
      <c r="K19" s="71">
        <v>10</v>
      </c>
    </row>
    <row r="20" spans="2:11" x14ac:dyDescent="0.3">
      <c r="B20" s="42">
        <v>10</v>
      </c>
      <c r="C20" s="54" t="s">
        <v>245</v>
      </c>
      <c r="D20" s="71">
        <v>2094</v>
      </c>
      <c r="E20" s="71">
        <v>2031</v>
      </c>
      <c r="F20" s="71">
        <v>1938</v>
      </c>
      <c r="G20" s="71">
        <v>1902</v>
      </c>
      <c r="H20" s="71">
        <v>795</v>
      </c>
      <c r="I20" s="71">
        <v>780</v>
      </c>
      <c r="J20" s="71">
        <v>737</v>
      </c>
      <c r="K20" s="71">
        <v>698</v>
      </c>
    </row>
    <row r="21" spans="2:11" ht="33" x14ac:dyDescent="0.3">
      <c r="B21" s="42">
        <v>11</v>
      </c>
      <c r="C21" s="70" t="s">
        <v>246</v>
      </c>
      <c r="D21" s="71">
        <v>360</v>
      </c>
      <c r="E21" s="71">
        <v>362</v>
      </c>
      <c r="F21" s="71">
        <v>350</v>
      </c>
      <c r="G21" s="71">
        <v>332</v>
      </c>
      <c r="H21" s="71">
        <v>360</v>
      </c>
      <c r="I21" s="71">
        <v>362</v>
      </c>
      <c r="J21" s="71">
        <v>350</v>
      </c>
      <c r="K21" s="71">
        <v>332</v>
      </c>
    </row>
    <row r="22" spans="2:11" ht="33" x14ac:dyDescent="0.3">
      <c r="B22" s="42">
        <v>12</v>
      </c>
      <c r="C22" s="70" t="s">
        <v>247</v>
      </c>
      <c r="D22" s="71">
        <v>5</v>
      </c>
      <c r="E22" s="71">
        <v>5</v>
      </c>
      <c r="F22" s="71">
        <v>1</v>
      </c>
      <c r="G22" s="71" t="s">
        <v>241</v>
      </c>
      <c r="H22" s="71">
        <v>5</v>
      </c>
      <c r="I22" s="71">
        <v>5</v>
      </c>
      <c r="J22" s="71">
        <v>1</v>
      </c>
      <c r="K22" s="71" t="s">
        <v>241</v>
      </c>
    </row>
    <row r="23" spans="2:11" x14ac:dyDescent="0.3">
      <c r="B23" s="42">
        <v>13</v>
      </c>
      <c r="C23" s="70" t="s">
        <v>248</v>
      </c>
      <c r="D23" s="71">
        <v>1730</v>
      </c>
      <c r="E23" s="71">
        <v>1665</v>
      </c>
      <c r="F23" s="71">
        <v>1587</v>
      </c>
      <c r="G23" s="71">
        <v>1571</v>
      </c>
      <c r="H23" s="71">
        <v>431</v>
      </c>
      <c r="I23" s="71">
        <v>413</v>
      </c>
      <c r="J23" s="71">
        <v>385</v>
      </c>
      <c r="K23" s="71">
        <v>366</v>
      </c>
    </row>
    <row r="24" spans="2:11" x14ac:dyDescent="0.3">
      <c r="B24" s="42">
        <v>14</v>
      </c>
      <c r="C24" s="54" t="s">
        <v>249</v>
      </c>
      <c r="D24" s="71">
        <v>64</v>
      </c>
      <c r="E24" s="71">
        <v>55</v>
      </c>
      <c r="F24" s="71">
        <v>48</v>
      </c>
      <c r="G24" s="71">
        <v>43</v>
      </c>
      <c r="H24" s="71">
        <v>35</v>
      </c>
      <c r="I24" s="71">
        <v>27</v>
      </c>
      <c r="J24" s="71">
        <v>25</v>
      </c>
      <c r="K24" s="71">
        <v>20</v>
      </c>
    </row>
    <row r="25" spans="2:11" x14ac:dyDescent="0.3">
      <c r="B25" s="42">
        <v>15</v>
      </c>
      <c r="C25" s="54" t="s">
        <v>250</v>
      </c>
      <c r="D25" s="71">
        <v>3371</v>
      </c>
      <c r="E25" s="71">
        <v>3166</v>
      </c>
      <c r="F25" s="71">
        <v>2957</v>
      </c>
      <c r="G25" s="71">
        <v>2907</v>
      </c>
      <c r="H25" s="71">
        <v>259</v>
      </c>
      <c r="I25" s="71">
        <v>250</v>
      </c>
      <c r="J25" s="71">
        <v>246</v>
      </c>
      <c r="K25" s="71">
        <v>248</v>
      </c>
    </row>
    <row r="26" spans="2:11" x14ac:dyDescent="0.3">
      <c r="B26" s="53">
        <v>16</v>
      </c>
      <c r="C26" s="55" t="s">
        <v>251</v>
      </c>
      <c r="D26" s="193"/>
      <c r="E26" s="193"/>
      <c r="F26" s="193"/>
      <c r="G26" s="193"/>
      <c r="H26" s="72">
        <v>2932</v>
      </c>
      <c r="I26" s="72">
        <v>2849</v>
      </c>
      <c r="J26" s="72">
        <v>2770</v>
      </c>
      <c r="K26" s="72">
        <v>2732</v>
      </c>
    </row>
    <row r="27" spans="2:11" s="5" customFormat="1" x14ac:dyDescent="0.3">
      <c r="B27" s="278" t="s">
        <v>252</v>
      </c>
      <c r="C27" s="278"/>
      <c r="D27" s="18"/>
      <c r="E27" s="18"/>
      <c r="F27" s="18"/>
      <c r="G27" s="18"/>
      <c r="H27" s="18"/>
      <c r="I27" s="18"/>
      <c r="J27" s="18"/>
      <c r="K27" s="18"/>
    </row>
    <row r="28" spans="2:11" x14ac:dyDescent="0.3">
      <c r="B28" s="68">
        <v>17</v>
      </c>
      <c r="C28" s="61" t="s">
        <v>253</v>
      </c>
      <c r="D28" s="69">
        <v>0</v>
      </c>
      <c r="E28" s="69">
        <v>0</v>
      </c>
      <c r="F28" s="69">
        <v>0</v>
      </c>
      <c r="G28" s="69" t="s">
        <v>241</v>
      </c>
      <c r="H28" s="69">
        <v>0</v>
      </c>
      <c r="I28" s="69">
        <v>0</v>
      </c>
      <c r="J28" s="69">
        <v>0</v>
      </c>
      <c r="K28" s="69" t="s">
        <v>241</v>
      </c>
    </row>
    <row r="29" spans="2:11" x14ac:dyDescent="0.3">
      <c r="B29" s="42">
        <v>18</v>
      </c>
      <c r="C29" s="54" t="s">
        <v>254</v>
      </c>
      <c r="D29" s="71">
        <v>761</v>
      </c>
      <c r="E29" s="71">
        <v>737</v>
      </c>
      <c r="F29" s="71">
        <v>752</v>
      </c>
      <c r="G29" s="71">
        <v>749</v>
      </c>
      <c r="H29" s="71">
        <v>524</v>
      </c>
      <c r="I29" s="71">
        <v>513</v>
      </c>
      <c r="J29" s="71">
        <v>521</v>
      </c>
      <c r="K29" s="71">
        <v>526</v>
      </c>
    </row>
    <row r="30" spans="2:11" x14ac:dyDescent="0.3">
      <c r="B30" s="42">
        <v>19</v>
      </c>
      <c r="C30" s="54" t="s">
        <v>255</v>
      </c>
      <c r="D30" s="71">
        <v>29</v>
      </c>
      <c r="E30" s="71">
        <v>32</v>
      </c>
      <c r="F30" s="71">
        <v>34</v>
      </c>
      <c r="G30" s="71">
        <v>28</v>
      </c>
      <c r="H30" s="71">
        <v>19</v>
      </c>
      <c r="I30" s="71">
        <v>24</v>
      </c>
      <c r="J30" s="71">
        <v>27</v>
      </c>
      <c r="K30" s="71">
        <v>23</v>
      </c>
    </row>
    <row r="31" spans="2:11" ht="66" x14ac:dyDescent="0.3">
      <c r="B31" s="42" t="s">
        <v>256</v>
      </c>
      <c r="C31" s="54" t="s">
        <v>257</v>
      </c>
      <c r="D31" s="192"/>
      <c r="E31" s="192"/>
      <c r="F31" s="192"/>
      <c r="G31" s="192"/>
      <c r="H31" s="71">
        <v>0</v>
      </c>
      <c r="I31" s="71">
        <v>0</v>
      </c>
      <c r="J31" s="71">
        <v>0</v>
      </c>
      <c r="K31" s="71" t="s">
        <v>241</v>
      </c>
    </row>
    <row r="32" spans="2:11" ht="33" x14ac:dyDescent="0.3">
      <c r="B32" s="42" t="s">
        <v>258</v>
      </c>
      <c r="C32" s="54" t="s">
        <v>259</v>
      </c>
      <c r="D32" s="192"/>
      <c r="E32" s="192"/>
      <c r="F32" s="192"/>
      <c r="G32" s="192"/>
      <c r="H32" s="71">
        <v>0</v>
      </c>
      <c r="I32" s="71">
        <v>0</v>
      </c>
      <c r="J32" s="71">
        <v>0</v>
      </c>
      <c r="K32" s="71" t="s">
        <v>241</v>
      </c>
    </row>
    <row r="33" spans="1:11" x14ac:dyDescent="0.3">
      <c r="B33" s="42">
        <v>20</v>
      </c>
      <c r="C33" s="54" t="s">
        <v>260</v>
      </c>
      <c r="D33" s="71">
        <v>790</v>
      </c>
      <c r="E33" s="71">
        <v>768</v>
      </c>
      <c r="F33" s="71">
        <v>786</v>
      </c>
      <c r="G33" s="71">
        <v>778</v>
      </c>
      <c r="H33" s="71">
        <v>543</v>
      </c>
      <c r="I33" s="71">
        <v>536</v>
      </c>
      <c r="J33" s="71">
        <v>548</v>
      </c>
      <c r="K33" s="71">
        <v>549</v>
      </c>
    </row>
    <row r="34" spans="1:11" x14ac:dyDescent="0.3">
      <c r="B34" s="42" t="s">
        <v>261</v>
      </c>
      <c r="C34" s="70" t="s">
        <v>262</v>
      </c>
      <c r="D34" s="71">
        <v>0</v>
      </c>
      <c r="E34" s="71">
        <v>0</v>
      </c>
      <c r="F34" s="71">
        <v>0</v>
      </c>
      <c r="G34" s="71" t="s">
        <v>241</v>
      </c>
      <c r="H34" s="71">
        <v>0</v>
      </c>
      <c r="I34" s="71">
        <v>0</v>
      </c>
      <c r="J34" s="71">
        <v>0</v>
      </c>
      <c r="K34" s="71" t="s">
        <v>241</v>
      </c>
    </row>
    <row r="35" spans="1:11" x14ac:dyDescent="0.3">
      <c r="B35" s="42" t="s">
        <v>263</v>
      </c>
      <c r="C35" s="70" t="s">
        <v>264</v>
      </c>
      <c r="D35" s="71">
        <v>0</v>
      </c>
      <c r="E35" s="71">
        <v>0</v>
      </c>
      <c r="F35" s="71">
        <v>0</v>
      </c>
      <c r="G35" s="71" t="s">
        <v>241</v>
      </c>
      <c r="H35" s="71">
        <v>0</v>
      </c>
      <c r="I35" s="71">
        <v>0</v>
      </c>
      <c r="J35" s="71">
        <v>0</v>
      </c>
      <c r="K35" s="71" t="s">
        <v>241</v>
      </c>
    </row>
    <row r="36" spans="1:11" x14ac:dyDescent="0.3">
      <c r="B36" s="53" t="s">
        <v>265</v>
      </c>
      <c r="C36" s="73" t="s">
        <v>266</v>
      </c>
      <c r="D36" s="72">
        <v>790</v>
      </c>
      <c r="E36" s="72">
        <v>768</v>
      </c>
      <c r="F36" s="72">
        <v>786</v>
      </c>
      <c r="G36" s="72">
        <v>778</v>
      </c>
      <c r="H36" s="72">
        <v>543</v>
      </c>
      <c r="I36" s="72">
        <v>536</v>
      </c>
      <c r="J36" s="72">
        <v>548</v>
      </c>
      <c r="K36" s="72">
        <v>549</v>
      </c>
    </row>
    <row r="37" spans="1:11" s="5" customFormat="1" x14ac:dyDescent="0.3">
      <c r="B37" s="283" t="s">
        <v>267</v>
      </c>
      <c r="C37" s="283"/>
      <c r="D37" s="195"/>
      <c r="E37" s="195"/>
      <c r="F37" s="195"/>
      <c r="G37" s="195"/>
      <c r="H37" s="195"/>
      <c r="I37" s="195"/>
      <c r="J37" s="195"/>
      <c r="K37" s="195"/>
    </row>
    <row r="38" spans="1:11" x14ac:dyDescent="0.3">
      <c r="B38" s="39" t="s">
        <v>268</v>
      </c>
      <c r="C38" s="74" t="s">
        <v>269</v>
      </c>
      <c r="D38" s="194"/>
      <c r="E38" s="194"/>
      <c r="F38" s="194"/>
      <c r="G38" s="194"/>
      <c r="H38" s="69">
        <v>3956</v>
      </c>
      <c r="I38" s="69">
        <v>3887</v>
      </c>
      <c r="J38" s="69">
        <v>3765</v>
      </c>
      <c r="K38" s="69">
        <v>3901</v>
      </c>
    </row>
    <row r="39" spans="1:11" x14ac:dyDescent="0.3">
      <c r="B39" s="40">
        <v>22</v>
      </c>
      <c r="C39" s="75" t="s">
        <v>270</v>
      </c>
      <c r="D39" s="192"/>
      <c r="E39" s="192"/>
      <c r="F39" s="192"/>
      <c r="G39" s="192"/>
      <c r="H39" s="71">
        <v>2389</v>
      </c>
      <c r="I39" s="71">
        <v>2312</v>
      </c>
      <c r="J39" s="71">
        <v>2222</v>
      </c>
      <c r="K39" s="71">
        <v>2183</v>
      </c>
    </row>
    <row r="40" spans="1:11" x14ac:dyDescent="0.3">
      <c r="B40" s="47">
        <v>23</v>
      </c>
      <c r="C40" s="76" t="s">
        <v>271</v>
      </c>
      <c r="D40" s="193"/>
      <c r="E40" s="193"/>
      <c r="F40" s="193"/>
      <c r="G40" s="193"/>
      <c r="H40" s="77">
        <v>1.6586000000000001</v>
      </c>
      <c r="I40" s="77">
        <v>1.6891</v>
      </c>
      <c r="J40" s="77">
        <v>1.7024999999999999</v>
      </c>
      <c r="K40" s="77">
        <v>1.7938000000000001</v>
      </c>
    </row>
    <row r="41" spans="1:11" x14ac:dyDescent="0.3">
      <c r="A41" s="46"/>
      <c r="B41" s="46"/>
      <c r="C41" s="46"/>
      <c r="D41" s="46"/>
      <c r="E41" s="46"/>
      <c r="F41" s="46"/>
      <c r="G41" s="46"/>
      <c r="H41" s="46"/>
      <c r="I41" s="46"/>
      <c r="J41" s="46"/>
      <c r="K41" s="46"/>
    </row>
    <row r="42" spans="1:11" x14ac:dyDescent="0.3">
      <c r="A42" s="46"/>
      <c r="B42" s="46"/>
      <c r="C42" s="46"/>
      <c r="D42" s="46"/>
      <c r="E42" s="46"/>
      <c r="F42" s="46"/>
      <c r="G42" s="46"/>
      <c r="H42" s="282"/>
      <c r="I42" s="282"/>
      <c r="J42" s="282"/>
      <c r="K42" s="282"/>
    </row>
    <row r="43" spans="1:11" x14ac:dyDescent="0.3">
      <c r="A43" s="46"/>
      <c r="B43" s="50"/>
      <c r="C43" s="58"/>
      <c r="D43" s="281"/>
      <c r="E43" s="281"/>
      <c r="F43" s="281"/>
      <c r="G43" s="281"/>
      <c r="H43" s="59"/>
      <c r="I43" s="59"/>
      <c r="J43" s="59"/>
      <c r="K43" s="59"/>
    </row>
    <row r="44" spans="1:11" x14ac:dyDescent="0.3">
      <c r="A44" s="46"/>
      <c r="B44" s="50"/>
      <c r="C44" s="49"/>
      <c r="D44" s="281"/>
      <c r="E44" s="281"/>
      <c r="F44" s="281"/>
      <c r="G44" s="281"/>
      <c r="H44" s="59"/>
      <c r="I44" s="59"/>
      <c r="J44" s="59"/>
      <c r="K44" s="59"/>
    </row>
    <row r="45" spans="1:11" x14ac:dyDescent="0.3">
      <c r="A45" s="46"/>
      <c r="B45" s="50"/>
      <c r="C45" s="49"/>
      <c r="D45" s="281"/>
      <c r="E45" s="281"/>
      <c r="F45" s="281"/>
      <c r="G45" s="281"/>
      <c r="H45" s="59"/>
      <c r="I45" s="59"/>
      <c r="J45" s="59"/>
      <c r="K45" s="59"/>
    </row>
  </sheetData>
  <mergeCells count="11">
    <mergeCell ref="D43:G43"/>
    <mergeCell ref="D44:G44"/>
    <mergeCell ref="D45:G45"/>
    <mergeCell ref="H42:K42"/>
    <mergeCell ref="B37:C37"/>
    <mergeCell ref="B27:C27"/>
    <mergeCell ref="D6:G6"/>
    <mergeCell ref="H6:K6"/>
    <mergeCell ref="D10:G10"/>
    <mergeCell ref="B11:C11"/>
    <mergeCell ref="B9:C9"/>
  </mergeCells>
  <hyperlinks>
    <hyperlink ref="K2" location="_INDEX" display="Index" xr:uid="{D1CD744A-84D7-45F0-97D0-6016F3DF651F}"/>
  </hyperlinks>
  <pageMargins left="0.7" right="0.7" top="0.75" bottom="0.75" header="0.3" footer="0.3"/>
  <pageSetup paperSize="9" scale="31" orientation="portrait" verticalDpi="200" r:id="rId1"/>
  <colBreaks count="1" manualBreakCount="1">
    <brk id="12" max="1048575" man="1"/>
  </colBreaks>
  <ignoredErrors>
    <ignoredError sqref="B19 B12 B13 B14 B15 B16 B17 B21 B20 B24 B23 B25 B30 B29 B35 B33 B36 B40 B38 B39 B32 B31 B22 B28 B18 B3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Tabelle34">
    <tabColor theme="5"/>
  </sheetPr>
  <dimension ref="B2:F19"/>
  <sheetViews>
    <sheetView showGridLines="0" zoomScaleNormal="100" zoomScaleSheetLayoutView="100" workbookViewId="0">
      <selection activeCell="D2" sqref="D2"/>
    </sheetView>
  </sheetViews>
  <sheetFormatPr baseColWidth="10" defaultColWidth="9" defaultRowHeight="16.5" x14ac:dyDescent="0.3"/>
  <cols>
    <col min="1" max="1" width="5" style="4" customWidth="1"/>
    <col min="2" max="2" width="3.5" style="4" customWidth="1"/>
    <col min="3" max="3" width="67.25" style="4" customWidth="1"/>
    <col min="4" max="4" width="17.625" style="4" customWidth="1"/>
    <col min="5" max="5" width="28.25" style="4" customWidth="1"/>
    <col min="6" max="6" width="16.25" style="4" customWidth="1"/>
    <col min="7" max="16384" width="9" style="4"/>
  </cols>
  <sheetData>
    <row r="2" spans="2:6" ht="16.5" customHeight="1" x14ac:dyDescent="0.3">
      <c r="B2" s="284" t="s">
        <v>272</v>
      </c>
      <c r="C2" s="284"/>
      <c r="D2" s="132" t="s">
        <v>40</v>
      </c>
      <c r="E2" s="84"/>
      <c r="F2" s="84"/>
    </row>
    <row r="3" spans="2:6" x14ac:dyDescent="0.3">
      <c r="B3" s="1" t="str">
        <f>Stichtag &amp; Einheit_Mio</f>
        <v>31.03.2025 - in Mio. €</v>
      </c>
    </row>
    <row r="4" spans="2:6" x14ac:dyDescent="0.3">
      <c r="B4" s="1"/>
    </row>
    <row r="5" spans="2:6" ht="33" x14ac:dyDescent="0.3">
      <c r="B5" s="85"/>
      <c r="C5" s="196"/>
      <c r="D5" s="197" t="s">
        <v>273</v>
      </c>
    </row>
    <row r="6" spans="2:6" x14ac:dyDescent="0.3">
      <c r="B6" s="41"/>
      <c r="C6" s="198"/>
      <c r="D6" s="199" t="s">
        <v>43</v>
      </c>
    </row>
    <row r="7" spans="2:6" x14ac:dyDescent="0.3">
      <c r="B7" s="87">
        <v>1</v>
      </c>
      <c r="C7" s="200" t="s">
        <v>274</v>
      </c>
      <c r="D7" s="201">
        <v>5451.3482678298906</v>
      </c>
    </row>
    <row r="8" spans="2:6" x14ac:dyDescent="0.3">
      <c r="B8" s="40">
        <v>2</v>
      </c>
      <c r="C8" s="202" t="s">
        <v>275</v>
      </c>
      <c r="D8" s="203">
        <v>26.476151248160999</v>
      </c>
    </row>
    <row r="9" spans="2:6" x14ac:dyDescent="0.3">
      <c r="B9" s="40">
        <v>3</v>
      </c>
      <c r="C9" s="202" t="s">
        <v>276</v>
      </c>
      <c r="D9" s="204">
        <v>-9.20945922348427</v>
      </c>
    </row>
    <row r="10" spans="2:6" x14ac:dyDescent="0.3">
      <c r="B10" s="40">
        <v>4</v>
      </c>
      <c r="C10" s="202" t="s">
        <v>277</v>
      </c>
      <c r="D10" s="204">
        <v>0</v>
      </c>
    </row>
    <row r="11" spans="2:6" x14ac:dyDescent="0.3">
      <c r="B11" s="40">
        <v>5</v>
      </c>
      <c r="C11" s="202" t="s">
        <v>278</v>
      </c>
      <c r="D11" s="204">
        <v>-666.23168112999997</v>
      </c>
    </row>
    <row r="12" spans="2:6" x14ac:dyDescent="0.3">
      <c r="B12" s="40">
        <v>6</v>
      </c>
      <c r="C12" s="202" t="s">
        <v>279</v>
      </c>
      <c r="D12" s="204">
        <v>0</v>
      </c>
    </row>
    <row r="13" spans="2:6" x14ac:dyDescent="0.3">
      <c r="B13" s="40">
        <v>7</v>
      </c>
      <c r="C13" s="202" t="s">
        <v>280</v>
      </c>
      <c r="D13" s="204">
        <v>-5.4010414536767195</v>
      </c>
    </row>
    <row r="14" spans="2:6" x14ac:dyDescent="0.3">
      <c r="B14" s="88">
        <v>8</v>
      </c>
      <c r="C14" s="205" t="s">
        <v>281</v>
      </c>
      <c r="D14" s="206">
        <v>197.20375055863965</v>
      </c>
    </row>
    <row r="15" spans="2:6" x14ac:dyDescent="0.3">
      <c r="B15" s="78">
        <v>9</v>
      </c>
      <c r="C15" s="207" t="s">
        <v>282</v>
      </c>
      <c r="D15" s="208">
        <v>4995.8330908663866</v>
      </c>
    </row>
    <row r="16" spans="2:6" x14ac:dyDescent="0.3">
      <c r="B16" s="44"/>
      <c r="C16" s="44"/>
    </row>
    <row r="18" spans="3:3" x14ac:dyDescent="0.3">
      <c r="C18" s="4" t="s">
        <v>283</v>
      </c>
    </row>
    <row r="19" spans="3:3" x14ac:dyDescent="0.3">
      <c r="C19" s="4" t="s">
        <v>284</v>
      </c>
    </row>
  </sheetData>
  <mergeCells count="1">
    <mergeCell ref="B2:C2"/>
  </mergeCells>
  <hyperlinks>
    <hyperlink ref="D2" location="_INDEX" display="Index" xr:uid="{42D71EEA-B704-4D78-956A-C6788C8DE0A7}"/>
  </hyperlinks>
  <pageMargins left="0.7" right="0.7" top="0.75" bottom="0.75" header="0.3" footer="0.3"/>
  <pageSetup scale="6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ExcludeFromSearchResults xmlns="32f2ee27-d5ad-488b-bbe1-085254a1cfb8">false</ExcludeFromSearchResults>
    <SharedWithUsers xmlns="27cf52bf-e367-4710-a567-675a36d23955">
      <UserInfo>
        <DisplayName>Klopottek, Robin</DisplayName>
        <AccountId>18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0F436ADFBE41964E8A438EA69C85D2D7" ma:contentTypeVersion="8" ma:contentTypeDescription="Ein neues Dokument erstellen." ma:contentTypeScope="" ma:versionID="b05bbdd8d15490003d56f76b4d3f340a">
  <xsd:schema xmlns:xsd="http://www.w3.org/2001/XMLSchema" xmlns:xs="http://www.w3.org/2001/XMLSchema" xmlns:p="http://schemas.microsoft.com/office/2006/metadata/properties" xmlns:ns2="32f2ee27-d5ad-488b-bbe1-085254a1cfb8" xmlns:ns3="007524c4-875f-4cd1-a63a-56069c468082" xmlns:ns4="27cf52bf-e367-4710-a567-675a36d23955" targetNamespace="http://schemas.microsoft.com/office/2006/metadata/properties" ma:root="true" ma:fieldsID="b23671e2cd2eba3debd40bd14b3486c9" ns2:_="" ns3:_="" ns4:_="">
    <xsd:import namespace="32f2ee27-d5ad-488b-bbe1-085254a1cfb8"/>
    <xsd:import namespace="007524c4-875f-4cd1-a63a-56069c468082"/>
    <xsd:import namespace="27cf52bf-e367-4710-a567-675a36d23955"/>
    <xsd:element name="properties">
      <xsd:complexType>
        <xsd:sequence>
          <xsd:element name="documentManagement">
            <xsd:complexType>
              <xsd:all>
                <xsd:element ref="ns2:ExcludeFromSearchResults"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f2ee27-d5ad-488b-bbe1-085254a1cfb8" elementFormDefault="qualified">
    <xsd:import namespace="http://schemas.microsoft.com/office/2006/documentManagement/types"/>
    <xsd:import namespace="http://schemas.microsoft.com/office/infopath/2007/PartnerControls"/>
    <xsd:element name="ExcludeFromSearchResults" ma:index="8" nillable="true" ma:displayName="ExcludeFromSearchResults" ma:default="0" ma:description="don't show document/page in search results" ma:internalName="ExcludeFromSearchResults">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07524c4-875f-4cd1-a63a-56069c468082"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7cf52bf-e367-4710-a567-675a36d23955"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dd4c840d-2b74-4a7a-8da6-f26de3eb3fac" ContentTypeId="0x0101" PreviousValue="false"/>
</file>

<file path=customXml/itemProps1.xml><?xml version="1.0" encoding="utf-8"?>
<ds:datastoreItem xmlns:ds="http://schemas.openxmlformats.org/officeDocument/2006/customXml" ds:itemID="{9760395B-4FD8-48F2-A333-874ED42B9DEC}">
  <ds:schemaRefs>
    <ds:schemaRef ds:uri="007524c4-875f-4cd1-a63a-56069c468082"/>
    <ds:schemaRef ds:uri="http://purl.org/dc/terms/"/>
    <ds:schemaRef ds:uri="http://schemas.microsoft.com/office/2006/documentManagement/types"/>
    <ds:schemaRef ds:uri="http://www.w3.org/XML/1998/namespace"/>
    <ds:schemaRef ds:uri="32f2ee27-d5ad-488b-bbe1-085254a1cfb8"/>
    <ds:schemaRef ds:uri="http://schemas.microsoft.com/office/infopath/2007/PartnerControls"/>
    <ds:schemaRef ds:uri="http://purl.org/dc/elements/1.1/"/>
    <ds:schemaRef ds:uri="http://schemas.microsoft.com/office/2006/metadata/properties"/>
    <ds:schemaRef ds:uri="http://purl.org/dc/dcmitype/"/>
    <ds:schemaRef ds:uri="http://schemas.openxmlformats.org/package/2006/metadata/core-properties"/>
    <ds:schemaRef ds:uri="27cf52bf-e367-4710-a567-675a36d23955"/>
  </ds:schemaRefs>
</ds:datastoreItem>
</file>

<file path=customXml/itemProps2.xml><?xml version="1.0" encoding="utf-8"?>
<ds:datastoreItem xmlns:ds="http://schemas.openxmlformats.org/officeDocument/2006/customXml" ds:itemID="{6EE180F3-9E65-4511-9E42-7605DFD960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f2ee27-d5ad-488b-bbe1-085254a1cfb8"/>
    <ds:schemaRef ds:uri="007524c4-875f-4cd1-a63a-56069c468082"/>
    <ds:schemaRef ds:uri="27cf52bf-e367-4710-a567-675a36d23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952263-460E-46A7-9B25-46DAC6DA031C}">
  <ds:schemaRefs>
    <ds:schemaRef ds:uri="http://schemas.microsoft.com/sharepoint/v3/contenttype/forms"/>
  </ds:schemaRefs>
</ds:datastoreItem>
</file>

<file path=customXml/itemProps4.xml><?xml version="1.0" encoding="utf-8"?>
<ds:datastoreItem xmlns:ds="http://schemas.openxmlformats.org/officeDocument/2006/customXml" ds:itemID="{55CB695E-BAA0-43CE-9836-CBF15BEA888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15</vt:i4>
      </vt:variant>
    </vt:vector>
  </HeadingPairs>
  <TitlesOfParts>
    <vt:vector size="24" baseType="lpstr">
      <vt:lpstr>Index</vt:lpstr>
      <vt:lpstr>Disclaimer</vt:lpstr>
      <vt:lpstr>CTRL</vt:lpstr>
      <vt:lpstr>OV1</vt:lpstr>
      <vt:lpstr>KM1</vt:lpstr>
      <vt:lpstr>CMS1</vt:lpstr>
      <vt:lpstr>CMS2</vt:lpstr>
      <vt:lpstr>LIQ1</vt:lpstr>
      <vt:lpstr>CR8</vt:lpstr>
      <vt:lpstr>_CMS1</vt:lpstr>
      <vt:lpstr>_CMS2</vt:lpstr>
      <vt:lpstr>_CR8</vt:lpstr>
      <vt:lpstr>_INDEX</vt:lpstr>
      <vt:lpstr>_KM1</vt:lpstr>
      <vt:lpstr>_LIQ1</vt:lpstr>
      <vt:lpstr>_OV1</vt:lpstr>
      <vt:lpstr>'CR8'!Druckbereich</vt:lpstr>
      <vt:lpstr>Index!Druckbereich</vt:lpstr>
      <vt:lpstr>'KM1'!Druckbereich</vt:lpstr>
      <vt:lpstr>'LIQ1'!Druckbereich</vt:lpstr>
      <vt:lpstr>Einheit_Mio</vt:lpstr>
      <vt:lpstr>Einheit_Tsd</vt:lpstr>
      <vt:lpstr>Stichtag</vt:lpstr>
      <vt:lpstr>Stichtag_VP</vt:lpstr>
    </vt:vector>
  </TitlesOfParts>
  <Manager/>
  <Company>Oesterreichische Nationalbank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OLB</dc:creator>
  <cp:keywords/>
  <dc:description/>
  <cp:lastModifiedBy>Zillmann, Karl</cp:lastModifiedBy>
  <cp:revision/>
  <dcterms:created xsi:type="dcterms:W3CDTF">2012-12-18T10:53:22Z</dcterms:created>
  <dcterms:modified xsi:type="dcterms:W3CDTF">2025-12-12T15:23:27Z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0x0101000F436ADFBE41964E8A438EA69C85D2D7</vt:lpwstr>
  </property>
  <property fmtid="{D5CDD505-2E9C-101B-9397-08002B2CF9AE}" pid="4" name="MSIP_Label_b0e4137d-3c3f-4cec-9f07-da88235b25cd_Enabled">
    <vt:lpwstr>true</vt:lpwstr>
  </property>
  <property fmtid="{D5CDD505-2E9C-101B-9397-08002B2CF9AE}" pid="5" name="MSIP_Label_b0e4137d-3c3f-4cec-9f07-da88235b25cd_SetDate">
    <vt:lpwstr>2021-08-09T13:02:06Z</vt:lpwstr>
  </property>
  <property fmtid="{D5CDD505-2E9C-101B-9397-08002B2CF9AE}" pid="6" name="MSIP_Label_b0e4137d-3c3f-4cec-9f07-da88235b25cd_Method">
    <vt:lpwstr>Privileged</vt:lpwstr>
  </property>
  <property fmtid="{D5CDD505-2E9C-101B-9397-08002B2CF9AE}" pid="7" name="MSIP_Label_b0e4137d-3c3f-4cec-9f07-da88235b25cd_Name">
    <vt:lpwstr>Internal</vt:lpwstr>
  </property>
  <property fmtid="{D5CDD505-2E9C-101B-9397-08002B2CF9AE}" pid="8" name="MSIP_Label_b0e4137d-3c3f-4cec-9f07-da88235b25cd_SiteId">
    <vt:lpwstr>6c57600f-285e-42b1-b384-86c271614b79</vt:lpwstr>
  </property>
  <property fmtid="{D5CDD505-2E9C-101B-9397-08002B2CF9AE}" pid="9" name="MSIP_Label_b0e4137d-3c3f-4cec-9f07-da88235b25cd_ActionId">
    <vt:lpwstr>70233b74-14e8-416d-9e19-ed331459680e</vt:lpwstr>
  </property>
  <property fmtid="{D5CDD505-2E9C-101B-9397-08002B2CF9AE}" pid="10" name="MSIP_Label_b0e4137d-3c3f-4cec-9f07-da88235b25cd_ContentBits">
    <vt:lpwstr>0</vt:lpwstr>
  </property>
</Properties>
</file>